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z oferty" sheetId="1" r:id="rId1"/>
  </sheets>
  <definedNames>
    <definedName name="_xlnm._FilterDatabase" localSheetId="0" hidden="1">'Formularz oferty'!$A$2:$J$116</definedName>
    <definedName name="_xlnm.Print_Area" localSheetId="0">'Formularz oferty'!$A$1:$J$116</definedName>
    <definedName name="_xlnm.Print_Titles" localSheetId="0">'Formularz oferty'!$2:$2</definedName>
  </definedNames>
  <calcPr fullCalcOnLoad="1"/>
</workbook>
</file>

<file path=xl/sharedStrings.xml><?xml version="1.0" encoding="utf-8"?>
<sst xmlns="http://schemas.openxmlformats.org/spreadsheetml/2006/main" count="511" uniqueCount="272">
  <si>
    <t>OPIS</t>
  </si>
  <si>
    <t>ASORTYMENT</t>
  </si>
  <si>
    <t>RODZAJ</t>
  </si>
  <si>
    <t>I</t>
  </si>
  <si>
    <t>IX Papiery do drukarek i kopiarek</t>
  </si>
  <si>
    <t>VIII Organizacja dokumentów</t>
  </si>
  <si>
    <t>VII Prezentacja i konferencja</t>
  </si>
  <si>
    <t>VI Organizacja biura</t>
  </si>
  <si>
    <t>V Akcesoria biurowe</t>
  </si>
  <si>
    <t>IV Artykuły piśmienne</t>
  </si>
  <si>
    <t>III Galanteria papiernicza</t>
  </si>
  <si>
    <t>II Etykiety</t>
  </si>
  <si>
    <t>I Nośniki danych</t>
  </si>
  <si>
    <t>II</t>
  </si>
  <si>
    <t xml:space="preserve">III </t>
  </si>
  <si>
    <t xml:space="preserve">IV  </t>
  </si>
  <si>
    <t>V</t>
  </si>
  <si>
    <t>VI</t>
  </si>
  <si>
    <t>VII</t>
  </si>
  <si>
    <t xml:space="preserve">VIII  </t>
  </si>
  <si>
    <t xml:space="preserve">IX  </t>
  </si>
  <si>
    <t>Jednostka</t>
  </si>
  <si>
    <t>Zapotrzebowanie</t>
  </si>
  <si>
    <t>Cena jednostkowa netto</t>
  </si>
  <si>
    <t>Wartość netto</t>
  </si>
  <si>
    <t>Cena jednostkowa brutto</t>
  </si>
  <si>
    <t>Wartość brutto</t>
  </si>
  <si>
    <t>przeznaczona do wymazywania pisma ołówkowego i długopisu, kauczukowa, miękka, biała</t>
  </si>
  <si>
    <t>#</t>
  </si>
  <si>
    <t xml:space="preserve">co najmniej metalowy mechanizm, zszywający co najmniej 20 kartek, głębokość wsunięcia kartki: nie mniej niż 45 - 50 mm, na zszywki: 26/x </t>
  </si>
  <si>
    <t>płyty CD / DVD</t>
  </si>
  <si>
    <t>sztuki</t>
  </si>
  <si>
    <t>Płyta DVD-RW VERBATIM</t>
  </si>
  <si>
    <t>4,7 GB, w opakowaniach jednostkowych z tworzywa (box lub slim box)</t>
  </si>
  <si>
    <t>opakowanie (50 sztuk)</t>
  </si>
  <si>
    <t>pudełka na płyty</t>
  </si>
  <si>
    <t>Pudełko na płyty</t>
  </si>
  <si>
    <t>Pudełko plastikowe na 1 CD/DVD czarne</t>
  </si>
  <si>
    <t>etykiety</t>
  </si>
  <si>
    <t>Etykiety 105 x 41 mm</t>
  </si>
  <si>
    <t>do drukarek laserowych, drukarek atramentowych i kopiarek, białe, matowe, samoprzylepne</t>
  </si>
  <si>
    <t>opakowanie  (100 arkuszy)</t>
  </si>
  <si>
    <t>Etykiety 105 x 48 mm</t>
  </si>
  <si>
    <t>do drukarek laserowych, atramentowych, białe w arkuszach A4, samoprzylepne</t>
  </si>
  <si>
    <t>opakowanie (100 arkuszy)</t>
  </si>
  <si>
    <t>Etykiety 210 x 148 mm</t>
  </si>
  <si>
    <t>Etykiety 50 x 30 mm</t>
  </si>
  <si>
    <t>do drukarek laserowych, atramentowych i kopiarek, białe 1000 szt. na rolce</t>
  </si>
  <si>
    <t>rolka (2000 sztuk)</t>
  </si>
  <si>
    <t>Etykiety foliowe PP 60 x 30 mm do drukarki kodów kreskowych</t>
  </si>
  <si>
    <t>do drukarki Datamax O'Neill, e-class Mark II, model DMX-E-4205</t>
  </si>
  <si>
    <t>opakowanie (15 000 sztuk)</t>
  </si>
  <si>
    <t>Etykiety samoprzylepne dwurzędowe</t>
  </si>
  <si>
    <t>do drukarek igłowych, dwurzędowe, o wymiarach 88,9 x 36,0 mm, białe, matowe, samoprzylepne,</t>
  </si>
  <si>
    <t>opakowanie (8000 sztuk)</t>
  </si>
  <si>
    <t>taśma transferowa</t>
  </si>
  <si>
    <t>Taśma do zadruku 64 x 74 mm, żywica</t>
  </si>
  <si>
    <t>bloczki samoprzylepne</t>
  </si>
  <si>
    <t>Kostka / bloczek</t>
  </si>
  <si>
    <t>mix kolorów, klejone karteczki o wymiarach 75 - 90 x 75 - 90 mm, po około 400 - 450 kartek w bloczku</t>
  </si>
  <si>
    <t>opakowanie</t>
  </si>
  <si>
    <t>bloczkowe wkłady do podajnika</t>
  </si>
  <si>
    <t>Wkład do pojemnika na karteczki</t>
  </si>
  <si>
    <t>karteczki kolorowe, nieklejone, wymiar 75-90 x 75-90 mm, wysokość wkładu min. 35 mm - 45 mm</t>
  </si>
  <si>
    <t>bloki</t>
  </si>
  <si>
    <t xml:space="preserve">Blok do flipcharta </t>
  </si>
  <si>
    <t>wkład do flipcharta wykonany z papieru offsetowego lub makulaturowego 70 g/m2, format 65 x 100 cm ze  specjalnie wyciętymi otworami umożliwiającymi mocowanie na tablicy, 20 kartek, gładki</t>
  </si>
  <si>
    <t>wkład do flipcharta  wykonany z papieru offsetowego lub makulaturowego 70 g/m2, format  57 x 83 cm ze  specjalnie wyciętymi otworami umożliwiającymi mocowanie na tablicy, 20 kartek, gładki</t>
  </si>
  <si>
    <t>koperty</t>
  </si>
  <si>
    <t>Koperta B5</t>
  </si>
  <si>
    <t>brązowa, samoklejąca</t>
  </si>
  <si>
    <t>opakowanie (500 sztuk)</t>
  </si>
  <si>
    <t>brązowa, samoklejąca z paskiem</t>
  </si>
  <si>
    <t>Koperta B5 HK</t>
  </si>
  <si>
    <t>biała, samoklejąca z paskiem</t>
  </si>
  <si>
    <t>Koperta B5 SK</t>
  </si>
  <si>
    <t>biała, samoklejąca</t>
  </si>
  <si>
    <t>Koperta 175 x 225</t>
  </si>
  <si>
    <t>biała, z folią bąbelkową, samoklejąca z paskiem</t>
  </si>
  <si>
    <t>opakowanie (100 sztuk)</t>
  </si>
  <si>
    <t>Koperta C6</t>
  </si>
  <si>
    <t>opakowanie (1000 sztuk)</t>
  </si>
  <si>
    <t>Koperta DL SK</t>
  </si>
  <si>
    <t>biała, bez okienka, samoklejąca</t>
  </si>
  <si>
    <t>biała, z okienkiem z prawej strony, samoklejąca</t>
  </si>
  <si>
    <t>Koperta G/17</t>
  </si>
  <si>
    <t>biała, z folią bąbelkową, samoklejąca</t>
  </si>
  <si>
    <t>Koperta H/19</t>
  </si>
  <si>
    <t>zakładki</t>
  </si>
  <si>
    <t>Zakładki indeksujące</t>
  </si>
  <si>
    <t>20 x 50 mm /50, 4 kolory "neon", samoprzylepne</t>
  </si>
  <si>
    <t>zeszyty</t>
  </si>
  <si>
    <t>oprawa miękka, grafika na okładce stonowana, gramatura papieru min. 70 g/m2</t>
  </si>
  <si>
    <t>Zeszyt A4 w kratkę 60 kartek</t>
  </si>
  <si>
    <t>Zeszyt A5 w kratkę 60 kartek</t>
  </si>
  <si>
    <t>cienkopisy</t>
  </si>
  <si>
    <t>Cienkopis STABILO Point 88</t>
  </si>
  <si>
    <t>wkład: czerwony, niebieski, zielony, czarny, wybór przy zamówieniu, grubość kreski: 0,4 mm</t>
  </si>
  <si>
    <t>wkład: niebieski (dodatkowo: czerwony, zielony, czarny, wybór przy zamówieniu)</t>
  </si>
  <si>
    <t>wkład: niebieski (dodatkowo: czerwony, zielony, czarny wybór przy zamówieniu)</t>
  </si>
  <si>
    <t>długopisy</t>
  </si>
  <si>
    <t>Długopis ORANGE firmy BIC</t>
  </si>
  <si>
    <t xml:space="preserve">Długopis żelowy PENTEL K116 </t>
  </si>
  <si>
    <t>Wkład do długopisu PENTEL K116</t>
  </si>
  <si>
    <t>wkład wymienny KF6, kolor niebieski w standardzie do wyboru: czarny, czerwony, zielony</t>
  </si>
  <si>
    <t>gumki</t>
  </si>
  <si>
    <t>Gumka uniwersalna DONAU mała</t>
  </si>
  <si>
    <t>korektory</t>
  </si>
  <si>
    <t>Korektor w płynie</t>
  </si>
  <si>
    <t>w buteleczce z pędzelkiem, nietoksyczny, szybkoschnący, pojemność min. 20 ml</t>
  </si>
  <si>
    <t>Korektor w piórze</t>
  </si>
  <si>
    <t>metalowa końcówka, pojemność min. 7 ml</t>
  </si>
  <si>
    <t>Korektor w taśmie PENTEL</t>
  </si>
  <si>
    <t xml:space="preserve">w ergonomicznej obudowie, szerokość taśmy 5 mm, długość min. 12 m </t>
  </si>
  <si>
    <t>opakowanie (12 sztuk)</t>
  </si>
  <si>
    <t>linijki</t>
  </si>
  <si>
    <t>Linijka 30 cm</t>
  </si>
  <si>
    <t>linijka 30 cm - wykonana z przezroczystego polistyrenu (barwiona w masie) z zaokrąglonymi rogami i gwarantowaną dokładnością skali</t>
  </si>
  <si>
    <t>markery/pisaki</t>
  </si>
  <si>
    <t>Marker/zakreślacz STABILO</t>
  </si>
  <si>
    <t>fluorescencyjny, z tuszem nie zamazujący wydruków laserowych i atramentowych, szerokość linii 2-5 mm, ścięta końcówka, barwa żółta (na zamówienie zielony, czerwony, pomarańczowy) długość linii pisania nie mniej niż 180 m</t>
  </si>
  <si>
    <t>Pisak permanentny</t>
  </si>
  <si>
    <t>do pisania na wszystkich powierzchniach, do wyboru: czarny, granatowy, zielony, czerwony</t>
  </si>
  <si>
    <t>Marker olejowy</t>
  </si>
  <si>
    <t>profesjonalny marker olejowy do znakowania wszystkich powierzchni: szorstkich, gładkich i tłustych, końcówka 2 - 3 mm. Kolory: biały i czarny</t>
  </si>
  <si>
    <t>Pisaki do białych tablic</t>
  </si>
  <si>
    <t>zestaw 4 kolory (czarny, zielony, niebieski, czerwony), łatwość usuwania markera z powierzchni białej tablicy (nie mażący się ani nie zostawiający śladów po usunięciu)</t>
  </si>
  <si>
    <t>opakowanie (4 sztuki)</t>
  </si>
  <si>
    <t>Marker do opisywania płyt</t>
  </si>
  <si>
    <t>do opisywania płyt, końcówka 2 mm. Kolor: czarny</t>
  </si>
  <si>
    <t>ołówki i grafity</t>
  </si>
  <si>
    <t xml:space="preserve">Ołówek z gumką MAPED  BLACKPEPS lub STABILO </t>
  </si>
  <si>
    <t>ołówek grafitowy HB, drewniany z gumką</t>
  </si>
  <si>
    <t xml:space="preserve">Ołówek automatyczny PENTEL lub ROTRING Tikky </t>
  </si>
  <si>
    <t>grafit 0,5 mm, HB</t>
  </si>
  <si>
    <t>Grafit</t>
  </si>
  <si>
    <t>do ołówków automatycznych, średnica 0,5 mm, HB</t>
  </si>
  <si>
    <t>temperówki</t>
  </si>
  <si>
    <t>Temperówka</t>
  </si>
  <si>
    <t>wykonana z metalu, ostrze stalowe, pojemnik na ścinki może być z tworzywa, ergonomiczny kształt</t>
  </si>
  <si>
    <t>akcesoria</t>
  </si>
  <si>
    <t>Gumki recepturki</t>
  </si>
  <si>
    <t>w 1 kg worku, domieszka kauczuku około 80%, kolor dowolny, średnica 64 - 70 mm</t>
  </si>
  <si>
    <t>w 1 kg worku, domieszka kauczuku około 80%, kolor dowolny, wielkość 150 x 4 mm</t>
  </si>
  <si>
    <t>Plastelina szkolna ASTRA</t>
  </si>
  <si>
    <t>6 kolorów</t>
  </si>
  <si>
    <t>Kalkulator Vector</t>
  </si>
  <si>
    <t>kalkulator biurowy Vector DK-281</t>
  </si>
  <si>
    <t>artykuły stemplarskie</t>
  </si>
  <si>
    <t>Tusz do stempli</t>
  </si>
  <si>
    <t>do stempli gumowych i fotopolimerowych, na bazie wody, buteleczka z aplikatorem, nakrętka w kolorze tuszu, pojemność butelki min. 25 ml, kolory: czarny, czerwony, zielony niebieski, wybór koloru - zależny od zapotrzebowania zamawiającego</t>
  </si>
  <si>
    <t>dziurkacze</t>
  </si>
  <si>
    <t>Dziurkacz</t>
  </si>
  <si>
    <t>odległość między dziurkami: 80 mm, liczba dziurek: 2, średnica dziurek: 5,5 mm, ogranicznik formatu: co najmniej dla: A4, A5, A6, co najmniej: części mechaniczne z metalu</t>
  </si>
  <si>
    <t>kleje</t>
  </si>
  <si>
    <t>Klej w płynie</t>
  </si>
  <si>
    <t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t>
  </si>
  <si>
    <t>Klej w sztyfcie</t>
  </si>
  <si>
    <t>klej do papieru i tektury, około 40 g, zmywalny, po wyschnięciu przezroczysty</t>
  </si>
  <si>
    <t>nożyczki</t>
  </si>
  <si>
    <t>Nożyczki biurowe /uniwersalne</t>
  </si>
  <si>
    <t xml:space="preserve">całe metalowe wraz z rękojeścią, długości 16,5 cm - 21 cm </t>
  </si>
  <si>
    <t>papier pakowy</t>
  </si>
  <si>
    <t>Papier pakowy</t>
  </si>
  <si>
    <t>makulaturowy, rulon 120 cm, 1 kg</t>
  </si>
  <si>
    <t>sznurek pakowy</t>
  </si>
  <si>
    <t>Sznurek gospodarczy</t>
  </si>
  <si>
    <t>polipropylenowy, pakowy TEX 750-nawój 300 m.b. - waga 0,5 kg, barwy: białej lub szarej</t>
  </si>
  <si>
    <t>rozszywacze</t>
  </si>
  <si>
    <t>Rozszywacz</t>
  </si>
  <si>
    <t>rozszywacz do rozginania i usuwania zagiętych zszywek, przeznaczony dla zszywek: 24/6, 24/8, 26/6, 26/8, nr 10, mix kolorów</t>
  </si>
  <si>
    <t>spinacze, klipy, pinezki</t>
  </si>
  <si>
    <t>Klip 15</t>
  </si>
  <si>
    <t>Klip 19</t>
  </si>
  <si>
    <t>Klip 25</t>
  </si>
  <si>
    <t>Klip 32</t>
  </si>
  <si>
    <t>Klip 41</t>
  </si>
  <si>
    <t>Pinezka beczułkowa</t>
  </si>
  <si>
    <t>mix kolorów</t>
  </si>
  <si>
    <t>Spinacz okrągły</t>
  </si>
  <si>
    <t>galwanizowany, rozmiar 70 - 75 mm</t>
  </si>
  <si>
    <t>galwanizowany, rozmiar 28-35 mm</t>
  </si>
  <si>
    <t>taśmy klejące</t>
  </si>
  <si>
    <t>Taśma biurowa samoprzylepna przezroczysta</t>
  </si>
  <si>
    <t>przezroczysta, na podajniku, szerokość: 12 - 19 mm, długość: min. 30 m</t>
  </si>
  <si>
    <t xml:space="preserve">Taśma pakowa akrylowa SCOTCH </t>
  </si>
  <si>
    <t>przezroczysta lub brązowa, szerokość: około 50 mm, długość: min. 60 m, grubość 65 mikronów</t>
  </si>
  <si>
    <t>opakowanie (6 sztuk)</t>
  </si>
  <si>
    <t>zszywacze</t>
  </si>
  <si>
    <t>Zszywacz</t>
  </si>
  <si>
    <t xml:space="preserve">sztuki </t>
  </si>
  <si>
    <t>zszywki</t>
  </si>
  <si>
    <t>Zszywki cynkowe 10/6</t>
  </si>
  <si>
    <t>Zszywki cynkowe 24/6</t>
  </si>
  <si>
    <t>Zszywki cynkowe 25/10</t>
  </si>
  <si>
    <t>Zszywki cynkowe 26/6</t>
  </si>
  <si>
    <t>1</t>
  </si>
  <si>
    <t>książki kancelaryjne i do podpisu</t>
  </si>
  <si>
    <t>Dziennik korespondencyjny</t>
  </si>
  <si>
    <t xml:space="preserve">na dokumenty formatu A4, okładka tekturowa, sztywna, oklejona tworzywem skóropodobnym barwy niebieskiej (lub do wyboru czarny, bordowy, zielony). Dziennik do ewidencji korespondencji przychodzącej i wychodzącej (dziennik podawczy) </t>
  </si>
  <si>
    <t>2</t>
  </si>
  <si>
    <t>Pocztowa książka nadawcza</t>
  </si>
  <si>
    <t>według wzoru operatora pocztowego</t>
  </si>
  <si>
    <t>3</t>
  </si>
  <si>
    <t>Teczka podawcza BARBARA</t>
  </si>
  <si>
    <t>na dokumenty formatu A4, min. 10 kartek, wykonana z kartonu pokrytego skóropodobnym tworzywem, grzbiet harmonijkowy, kartki wewnętrzne kartonowe białe lub niebieskie z dziurkami w celu pokazania zawartości teczki</t>
  </si>
  <si>
    <t>4</t>
  </si>
  <si>
    <t>Gąbka do białych tablic</t>
  </si>
  <si>
    <t>magnetyczna</t>
  </si>
  <si>
    <t>Płyn do białych tablic</t>
  </si>
  <si>
    <t>200 ml</t>
  </si>
  <si>
    <t>bloki do flipchartów</t>
  </si>
  <si>
    <t>Blok do flipchart</t>
  </si>
  <si>
    <t>biały, gładki, min. 40 kartek</t>
  </si>
  <si>
    <t>klipsy, sznurek</t>
  </si>
  <si>
    <t>Paski skoroszytowe DONAU</t>
  </si>
  <si>
    <t>paski - wąsy skoroszytowe, mix kolorów, wąs na dziurkowane dokumenty: dwa otwory w rozstawie 80 mm</t>
  </si>
  <si>
    <t>Sznurek bawełniany do akt</t>
  </si>
  <si>
    <t>szpagat/dratwa</t>
  </si>
  <si>
    <t>opakowanie (100 g)</t>
  </si>
  <si>
    <t>koszulki</t>
  </si>
  <si>
    <t>Koszulka na dokumenty A4 ESSELTE Economy</t>
  </si>
  <si>
    <t xml:space="preserve">krystaliczna, uniwersalna perforacja brzegu, otwierane u góry, antyelektrostatyczna </t>
  </si>
  <si>
    <t>opakowanie 100 sztuk</t>
  </si>
  <si>
    <t>11</t>
  </si>
  <si>
    <t>segregatory A4</t>
  </si>
  <si>
    <t>Segregator A4</t>
  </si>
  <si>
    <t>mechanizm dźwigniowy  z kompresorem (listwą blokującą), 2 ringi, szerokość 75 mm, A4 o gramaturze 80g, wymienna etykieta, wykonany z twardej min. 2 mm tektury, oklejka kolorowa, pokryta folią polipropylenową, oczko grzbietowe, mix kolorów</t>
  </si>
  <si>
    <t>12</t>
  </si>
  <si>
    <t>mechanizm dźwigniowy  z kompresorem (listwą blokującą), 2 ringi, szerokość 50 mm, A4 o gramaturze 80g, wymienna etykieta, wykonany z twardej min. 2 mm tektury, oklejka kolorowa, pokryta folią polipropylenową, oczko grzbietowe, mix kolorów</t>
  </si>
  <si>
    <t>16</t>
  </si>
  <si>
    <t>skoroszyty i teczki zawieszane</t>
  </si>
  <si>
    <t>Skoroszyt A4 PCV z perforacją na grzbiecie</t>
  </si>
  <si>
    <t>PCV A4 miękki, z perforacją pozwalająca na umieszczenie w segregatorze, barwa granatowa (na zamówienie inne kolory w tym czerwony i zielony) ,wewnątrz wąs na dziurkowane dokumenty: dwa otwory w rozstawie 80 mm</t>
  </si>
  <si>
    <t>17</t>
  </si>
  <si>
    <t>Skoroszyt A4 kartonowy</t>
  </si>
  <si>
    <t>kartonowy A4, hakowy lub oczkowy, typu ELBA połówkowy, barwa niebieska (inne barwy na zamówienie w tym zielony i kremowy), wewnątrz wąs na dziurkowane dokumenty: dwa otwory w rozstawie 80 mm</t>
  </si>
  <si>
    <t>teczki tekturowe</t>
  </si>
  <si>
    <t>Teczka A4 wiązana</t>
  </si>
  <si>
    <t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t>
  </si>
  <si>
    <t>Teczka A4 wiązana, bezkwasowa</t>
  </si>
  <si>
    <t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t>
  </si>
  <si>
    <t>papiery biurowe</t>
  </si>
  <si>
    <t>Papier A3</t>
  </si>
  <si>
    <t>biały, o gramaturze 80 g/m2 przeznaczony do zadruku w czarnobiałych i kolorowych urządzeniach biurowych (laserowe i atramentowe)</t>
  </si>
  <si>
    <t>ryza</t>
  </si>
  <si>
    <t>Papier A4</t>
  </si>
  <si>
    <t xml:space="preserve">Papier A4 </t>
  </si>
  <si>
    <t>opakowanie (250 arkuszy)</t>
  </si>
  <si>
    <t>Papier składanka EMERSON</t>
  </si>
  <si>
    <t>biały 360 x 1, do drukarek igłowych o gramaturze 60 g. Liczba składek w kartonie 2000</t>
  </si>
  <si>
    <t xml:space="preserve">Koperta A4 </t>
  </si>
  <si>
    <t>biały, o gramaturze 160 g/m2 przeznaczony do zadruku w czarnobiałych i kolorowych urządzeniach biurowych (laserowe i atramentowe)</t>
  </si>
  <si>
    <t>biały, o gramaturze 100 g/m2 przeznaczony do zadruku w czarnobiałych i kolorowych urządzeniach biurowych (laserowe i atramentowe)</t>
  </si>
  <si>
    <t>biały, o gramaturze 90 g/m2 przeznaczony do zadruku w czarnobiałych i kolorowych urządzeniach biurowych (laserowe i atramentowe)</t>
  </si>
  <si>
    <t xml:space="preserve">          </t>
  </si>
  <si>
    <t>Koperta E4 HK RBD</t>
  </si>
  <si>
    <r>
      <t>biała,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z rozszerzonymi bokami i dnem, samoklejąca</t>
    </r>
  </si>
  <si>
    <t>opakowanie (25 sztuk)</t>
  </si>
  <si>
    <t>Wartość VAT:</t>
  </si>
  <si>
    <t xml:space="preserve"> Wartość netto:</t>
  </si>
  <si>
    <t>Wartość brutto umowy: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</si>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</sst>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8.8"/>
      <color indexed="3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9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6" fillId="8" borderId="10" xfId="0" applyNumberFormat="1" applyFont="1" applyFill="1" applyBorder="1" applyAlignment="1">
      <alignment horizontal="center" vertical="center" wrapText="1"/>
    </xf>
    <xf numFmtId="164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>
      <alignment horizontal="center" wrapText="1"/>
    </xf>
    <xf numFmtId="164" fontId="5" fillId="34" borderId="10" xfId="0" applyNumberFormat="1" applyFont="1" applyFill="1" applyBorder="1" applyAlignment="1" applyProtection="1">
      <alignment horizontal="center" vertical="center"/>
      <protection locked="0"/>
    </xf>
    <xf numFmtId="164" fontId="9" fillId="35" borderId="10" xfId="0" applyNumberFormat="1" applyFont="1" applyFill="1" applyBorder="1" applyAlignment="1" applyProtection="1">
      <alignment horizontal="center" vertical="center"/>
      <protection locked="0"/>
    </xf>
    <xf numFmtId="164" fontId="10" fillId="19" borderId="10" xfId="0" applyNumberFormat="1" applyFont="1" applyFill="1" applyBorder="1" applyAlignment="1" applyProtection="1">
      <alignment horizontal="center" vertical="center"/>
      <protection locked="0"/>
    </xf>
    <xf numFmtId="164" fontId="9" fillId="35" borderId="14" xfId="0" applyNumberFormat="1" applyFont="1" applyFill="1" applyBorder="1" applyAlignment="1" applyProtection="1">
      <alignment horizontal="center" vertical="center"/>
      <protection locked="0"/>
    </xf>
    <xf numFmtId="164" fontId="10" fillId="19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 locked="0"/>
    </xf>
    <xf numFmtId="164" fontId="9" fillId="19" borderId="10" xfId="0" applyNumberFormat="1" applyFont="1" applyFill="1" applyBorder="1" applyAlignment="1" applyProtection="1">
      <alignment horizontal="right" vertical="center"/>
      <protection locked="0"/>
    </xf>
    <xf numFmtId="164" fontId="9" fillId="35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pierowo.pl/ppk107k-papier-xero-a4-color-copy-160g-250ark-136276?search=papier%20160" TargetMode="External" /><Relationship Id="rId2" Type="http://schemas.openxmlformats.org/officeDocument/2006/relationships/hyperlink" Target="http://www.ceneo.pl/5817670#mh=F5h0KRgj49007brotherJcRimf0NOUCshCMHnjIC4iV6PUnMGe7PLj3XjaIaxVwYxSLtJLJY7x60Mw2MbBDBbBOL9KoqB0GoaLYNB10nKsbYGGrP_XIpesFCrdZ8vkReuIpnM8j-UxWnNlHx5zwL5CnHIg0ADw93iBV1_yCOaMi5JKRJBuUPsfjpquUzwxccQKALlJbvlcxwFNel8Cn4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PageLayoutView="0" workbookViewId="0" topLeftCell="A96">
      <selection activeCell="D64" sqref="D64"/>
    </sheetView>
  </sheetViews>
  <sheetFormatPr defaultColWidth="9.140625" defaultRowHeight="15"/>
  <cols>
    <col min="1" max="1" width="9.140625" style="1" customWidth="1"/>
    <col min="2" max="2" width="15.28125" style="1" customWidth="1"/>
    <col min="3" max="3" width="19.28125" style="3" customWidth="1"/>
    <col min="4" max="4" width="24.421875" style="3" customWidth="1"/>
    <col min="5" max="5" width="21.28125" style="1" customWidth="1"/>
    <col min="6" max="6" width="15.28125" style="4" customWidth="1"/>
    <col min="7" max="7" width="17.57421875" style="5" customWidth="1"/>
    <col min="8" max="8" width="17.7109375" style="5" customWidth="1"/>
    <col min="9" max="9" width="16.8515625" style="5" customWidth="1"/>
    <col min="10" max="10" width="16.140625" style="5" customWidth="1"/>
    <col min="11" max="16384" width="9.140625" style="1" customWidth="1"/>
  </cols>
  <sheetData>
    <row r="1" spans="1:10" ht="15.75">
      <c r="A1" s="20" t="s">
        <v>12</v>
      </c>
      <c r="B1" s="21"/>
      <c r="C1" s="21"/>
      <c r="D1" s="22"/>
      <c r="E1" s="6"/>
      <c r="F1" s="7"/>
      <c r="G1" s="8"/>
      <c r="H1" s="9" t="s">
        <v>28</v>
      </c>
      <c r="I1" s="9"/>
      <c r="J1" s="8"/>
    </row>
    <row r="2" spans="1:10" s="2" customFormat="1" ht="25.5">
      <c r="A2" s="39" t="s">
        <v>3</v>
      </c>
      <c r="B2" s="39" t="s">
        <v>2</v>
      </c>
      <c r="C2" s="39" t="s">
        <v>1</v>
      </c>
      <c r="D2" s="40" t="s">
        <v>0</v>
      </c>
      <c r="E2" s="40" t="s">
        <v>21</v>
      </c>
      <c r="F2" s="41" t="s">
        <v>22</v>
      </c>
      <c r="G2" s="42" t="s">
        <v>23</v>
      </c>
      <c r="H2" s="42" t="s">
        <v>24</v>
      </c>
      <c r="I2" s="42" t="s">
        <v>25</v>
      </c>
      <c r="J2" s="42" t="s">
        <v>26</v>
      </c>
    </row>
    <row r="3" spans="1:10" s="38" customFormat="1" ht="38.25">
      <c r="A3" s="28">
        <v>1</v>
      </c>
      <c r="B3" s="29" t="s">
        <v>30</v>
      </c>
      <c r="C3" s="30" t="s">
        <v>32</v>
      </c>
      <c r="D3" s="31" t="s">
        <v>33</v>
      </c>
      <c r="E3" s="26" t="s">
        <v>31</v>
      </c>
      <c r="F3" s="27">
        <v>90</v>
      </c>
      <c r="G3" s="44"/>
      <c r="H3" s="44">
        <f>F3*G3</f>
        <v>0</v>
      </c>
      <c r="I3" s="44">
        <f>G3*1.23</f>
        <v>0</v>
      </c>
      <c r="J3" s="44">
        <f>H3*1.23</f>
        <v>0</v>
      </c>
    </row>
    <row r="4" spans="1:10" s="38" customFormat="1" ht="25.5">
      <c r="A4" s="28">
        <v>2</v>
      </c>
      <c r="B4" s="29" t="s">
        <v>35</v>
      </c>
      <c r="C4" s="30" t="s">
        <v>36</v>
      </c>
      <c r="D4" s="31" t="s">
        <v>37</v>
      </c>
      <c r="E4" s="26" t="s">
        <v>31</v>
      </c>
      <c r="F4" s="27">
        <v>90</v>
      </c>
      <c r="G4" s="44"/>
      <c r="H4" s="44">
        <f>F4*G4</f>
        <v>0</v>
      </c>
      <c r="I4" s="44">
        <f>G4*1.23</f>
        <v>0</v>
      </c>
      <c r="J4" s="44">
        <f>H4*1.23</f>
        <v>0</v>
      </c>
    </row>
    <row r="5" spans="1:10" ht="15.75">
      <c r="A5" s="20" t="s">
        <v>11</v>
      </c>
      <c r="B5" s="21"/>
      <c r="C5" s="21"/>
      <c r="D5" s="22"/>
      <c r="E5" s="6"/>
      <c r="F5" s="7"/>
      <c r="G5" s="8"/>
      <c r="H5" s="9" t="s">
        <v>28</v>
      </c>
      <c r="I5" s="9"/>
      <c r="J5" s="8"/>
    </row>
    <row r="6" spans="1:10" s="43" customFormat="1" ht="25.5">
      <c r="A6" s="39" t="s">
        <v>13</v>
      </c>
      <c r="B6" s="39" t="s">
        <v>2</v>
      </c>
      <c r="C6" s="39" t="s">
        <v>1</v>
      </c>
      <c r="D6" s="40" t="s">
        <v>0</v>
      </c>
      <c r="E6" s="40" t="s">
        <v>21</v>
      </c>
      <c r="F6" s="41" t="s">
        <v>22</v>
      </c>
      <c r="G6" s="42" t="s">
        <v>23</v>
      </c>
      <c r="H6" s="42" t="s">
        <v>24</v>
      </c>
      <c r="I6" s="42" t="s">
        <v>25</v>
      </c>
      <c r="J6" s="42" t="s">
        <v>26</v>
      </c>
    </row>
    <row r="7" spans="1:10" s="38" customFormat="1" ht="51">
      <c r="A7" s="28">
        <v>1</v>
      </c>
      <c r="B7" s="29" t="s">
        <v>38</v>
      </c>
      <c r="C7" s="32" t="s">
        <v>39</v>
      </c>
      <c r="D7" s="31" t="s">
        <v>40</v>
      </c>
      <c r="E7" s="26" t="s">
        <v>41</v>
      </c>
      <c r="F7" s="27">
        <v>18</v>
      </c>
      <c r="G7" s="44"/>
      <c r="H7" s="44">
        <f>G7*F7</f>
        <v>0</v>
      </c>
      <c r="I7" s="44">
        <f>G7*1.23</f>
        <v>0</v>
      </c>
      <c r="J7" s="44">
        <f>H7*1.23</f>
        <v>0</v>
      </c>
    </row>
    <row r="8" spans="1:10" s="38" customFormat="1" ht="51">
      <c r="A8" s="33">
        <v>2</v>
      </c>
      <c r="B8" s="29" t="s">
        <v>38</v>
      </c>
      <c r="C8" s="32" t="s">
        <v>42</v>
      </c>
      <c r="D8" s="31" t="s">
        <v>43</v>
      </c>
      <c r="E8" s="26" t="s">
        <v>44</v>
      </c>
      <c r="F8" s="27">
        <v>18</v>
      </c>
      <c r="G8" s="44"/>
      <c r="H8" s="44">
        <f aca="true" t="shared" si="0" ref="H8:H13">G8*F8</f>
        <v>0</v>
      </c>
      <c r="I8" s="44">
        <f aca="true" t="shared" si="1" ref="I8:I13">G8*1.23</f>
        <v>0</v>
      </c>
      <c r="J8" s="44">
        <f aca="true" t="shared" si="2" ref="J8:J13">H8*1.23</f>
        <v>0</v>
      </c>
    </row>
    <row r="9" spans="1:10" s="38" customFormat="1" ht="51">
      <c r="A9" s="28">
        <v>3</v>
      </c>
      <c r="B9" s="29" t="s">
        <v>38</v>
      </c>
      <c r="C9" s="32" t="s">
        <v>45</v>
      </c>
      <c r="D9" s="31" t="s">
        <v>40</v>
      </c>
      <c r="E9" s="26" t="s">
        <v>44</v>
      </c>
      <c r="F9" s="27">
        <v>18</v>
      </c>
      <c r="G9" s="44"/>
      <c r="H9" s="44">
        <f t="shared" si="0"/>
        <v>0</v>
      </c>
      <c r="I9" s="44">
        <f t="shared" si="1"/>
        <v>0</v>
      </c>
      <c r="J9" s="44">
        <f t="shared" si="2"/>
        <v>0</v>
      </c>
    </row>
    <row r="10" spans="1:10" s="38" customFormat="1" ht="38.25">
      <c r="A10" s="33">
        <v>4</v>
      </c>
      <c r="B10" s="29" t="s">
        <v>38</v>
      </c>
      <c r="C10" s="30" t="s">
        <v>46</v>
      </c>
      <c r="D10" s="31" t="s">
        <v>47</v>
      </c>
      <c r="E10" s="26" t="s">
        <v>48</v>
      </c>
      <c r="F10" s="27">
        <v>18</v>
      </c>
      <c r="G10" s="44"/>
      <c r="H10" s="44">
        <f t="shared" si="0"/>
        <v>0</v>
      </c>
      <c r="I10" s="44">
        <f t="shared" si="1"/>
        <v>0</v>
      </c>
      <c r="J10" s="44">
        <f t="shared" si="2"/>
        <v>0</v>
      </c>
    </row>
    <row r="11" spans="1:10" s="38" customFormat="1" ht="38.25">
      <c r="A11" s="28">
        <v>5</v>
      </c>
      <c r="B11" s="29" t="s">
        <v>38</v>
      </c>
      <c r="C11" s="30" t="s">
        <v>49</v>
      </c>
      <c r="D11" s="31" t="s">
        <v>50</v>
      </c>
      <c r="E11" s="26" t="s">
        <v>51</v>
      </c>
      <c r="F11" s="27">
        <v>18</v>
      </c>
      <c r="G11" s="44"/>
      <c r="H11" s="44">
        <f t="shared" si="0"/>
        <v>0</v>
      </c>
      <c r="I11" s="44">
        <f t="shared" si="1"/>
        <v>0</v>
      </c>
      <c r="J11" s="44">
        <f t="shared" si="2"/>
        <v>0</v>
      </c>
    </row>
    <row r="12" spans="1:10" s="38" customFormat="1" ht="51">
      <c r="A12" s="33">
        <v>6</v>
      </c>
      <c r="B12" s="29" t="s">
        <v>38</v>
      </c>
      <c r="C12" s="32" t="s">
        <v>52</v>
      </c>
      <c r="D12" s="31" t="s">
        <v>53</v>
      </c>
      <c r="E12" s="26" t="s">
        <v>54</v>
      </c>
      <c r="F12" s="27">
        <v>18</v>
      </c>
      <c r="G12" s="44"/>
      <c r="H12" s="44">
        <f t="shared" si="0"/>
        <v>0</v>
      </c>
      <c r="I12" s="44">
        <f t="shared" si="1"/>
        <v>0</v>
      </c>
      <c r="J12" s="44">
        <f t="shared" si="2"/>
        <v>0</v>
      </c>
    </row>
    <row r="13" spans="1:10" s="38" customFormat="1" ht="38.25">
      <c r="A13" s="28">
        <v>7</v>
      </c>
      <c r="B13" s="29" t="s">
        <v>55</v>
      </c>
      <c r="C13" s="30" t="s">
        <v>56</v>
      </c>
      <c r="D13" s="31" t="s">
        <v>50</v>
      </c>
      <c r="E13" s="26" t="s">
        <v>31</v>
      </c>
      <c r="F13" s="27">
        <v>18</v>
      </c>
      <c r="G13" s="44"/>
      <c r="H13" s="44">
        <f t="shared" si="0"/>
        <v>0</v>
      </c>
      <c r="I13" s="44">
        <f t="shared" si="1"/>
        <v>0</v>
      </c>
      <c r="J13" s="44">
        <f t="shared" si="2"/>
        <v>0</v>
      </c>
    </row>
    <row r="14" spans="1:10" ht="15.75">
      <c r="A14" s="20" t="s">
        <v>10</v>
      </c>
      <c r="B14" s="21"/>
      <c r="C14" s="21"/>
      <c r="D14" s="22"/>
      <c r="E14" s="6"/>
      <c r="F14" s="7"/>
      <c r="G14" s="8"/>
      <c r="H14" s="9" t="s">
        <v>28</v>
      </c>
      <c r="I14" s="9"/>
      <c r="J14" s="8"/>
    </row>
    <row r="15" spans="1:10" s="43" customFormat="1" ht="25.5">
      <c r="A15" s="39" t="s">
        <v>14</v>
      </c>
      <c r="B15" s="39" t="s">
        <v>2</v>
      </c>
      <c r="C15" s="39" t="s">
        <v>1</v>
      </c>
      <c r="D15" s="40" t="s">
        <v>0</v>
      </c>
      <c r="E15" s="40" t="s">
        <v>21</v>
      </c>
      <c r="F15" s="41" t="s">
        <v>22</v>
      </c>
      <c r="G15" s="42" t="s">
        <v>23</v>
      </c>
      <c r="H15" s="42" t="s">
        <v>24</v>
      </c>
      <c r="I15" s="42" t="s">
        <v>25</v>
      </c>
      <c r="J15" s="42" t="s">
        <v>26</v>
      </c>
    </row>
    <row r="16" spans="1:10" s="38" customFormat="1" ht="51">
      <c r="A16" s="28">
        <v>1</v>
      </c>
      <c r="B16" s="29" t="s">
        <v>57</v>
      </c>
      <c r="C16" s="32" t="s">
        <v>58</v>
      </c>
      <c r="D16" s="31" t="s">
        <v>59</v>
      </c>
      <c r="E16" s="26" t="s">
        <v>31</v>
      </c>
      <c r="F16" s="27">
        <v>36</v>
      </c>
      <c r="G16" s="44"/>
      <c r="H16" s="44">
        <f>F16*G16</f>
        <v>0</v>
      </c>
      <c r="I16" s="44">
        <f>G16*1.23</f>
        <v>0</v>
      </c>
      <c r="J16" s="44">
        <f>H16*1.23</f>
        <v>0</v>
      </c>
    </row>
    <row r="17" spans="1:10" s="38" customFormat="1" ht="51">
      <c r="A17" s="28">
        <v>2</v>
      </c>
      <c r="B17" s="29" t="s">
        <v>61</v>
      </c>
      <c r="C17" s="32" t="s">
        <v>62</v>
      </c>
      <c r="D17" s="31" t="s">
        <v>63</v>
      </c>
      <c r="E17" s="26" t="s">
        <v>31</v>
      </c>
      <c r="F17" s="27">
        <v>36</v>
      </c>
      <c r="G17" s="44"/>
      <c r="H17" s="44">
        <f aca="true" t="shared" si="3" ref="H17:H34">F17*G17</f>
        <v>0</v>
      </c>
      <c r="I17" s="44">
        <f aca="true" t="shared" si="4" ref="I17:I34">G17*1.23</f>
        <v>0</v>
      </c>
      <c r="J17" s="44">
        <f aca="true" t="shared" si="5" ref="J17:J34">H17*1.23</f>
        <v>0</v>
      </c>
    </row>
    <row r="18" spans="1:10" s="38" customFormat="1" ht="114.75">
      <c r="A18" s="28">
        <v>3</v>
      </c>
      <c r="B18" s="29" t="s">
        <v>64</v>
      </c>
      <c r="C18" s="32" t="s">
        <v>65</v>
      </c>
      <c r="D18" s="31" t="s">
        <v>66</v>
      </c>
      <c r="E18" s="26" t="s">
        <v>31</v>
      </c>
      <c r="F18" s="27">
        <v>2</v>
      </c>
      <c r="G18" s="44"/>
      <c r="H18" s="44">
        <f t="shared" si="3"/>
        <v>0</v>
      </c>
      <c r="I18" s="44">
        <f t="shared" si="4"/>
        <v>0</v>
      </c>
      <c r="J18" s="44">
        <f t="shared" si="5"/>
        <v>0</v>
      </c>
    </row>
    <row r="19" spans="1:10" s="38" customFormat="1" ht="114.75">
      <c r="A19" s="28">
        <v>4</v>
      </c>
      <c r="B19" s="29" t="s">
        <v>64</v>
      </c>
      <c r="C19" s="32" t="s">
        <v>65</v>
      </c>
      <c r="D19" s="31" t="s">
        <v>67</v>
      </c>
      <c r="E19" s="26" t="s">
        <v>31</v>
      </c>
      <c r="F19" s="27">
        <v>2</v>
      </c>
      <c r="G19" s="44"/>
      <c r="H19" s="44">
        <f t="shared" si="3"/>
        <v>0</v>
      </c>
      <c r="I19" s="44">
        <f t="shared" si="4"/>
        <v>0</v>
      </c>
      <c r="J19" s="44">
        <f t="shared" si="5"/>
        <v>0</v>
      </c>
    </row>
    <row r="20" spans="1:10" s="38" customFormat="1" ht="15">
      <c r="A20" s="28">
        <v>5</v>
      </c>
      <c r="B20" s="29" t="s">
        <v>68</v>
      </c>
      <c r="C20" s="32" t="s">
        <v>69</v>
      </c>
      <c r="D20" s="31" t="s">
        <v>70</v>
      </c>
      <c r="E20" s="26" t="s">
        <v>71</v>
      </c>
      <c r="F20" s="27">
        <v>18</v>
      </c>
      <c r="G20" s="44"/>
      <c r="H20" s="44">
        <f t="shared" si="3"/>
        <v>0</v>
      </c>
      <c r="I20" s="44">
        <f t="shared" si="4"/>
        <v>0</v>
      </c>
      <c r="J20" s="44">
        <f t="shared" si="5"/>
        <v>0</v>
      </c>
    </row>
    <row r="21" spans="1:10" s="38" customFormat="1" ht="15">
      <c r="A21" s="28">
        <v>6</v>
      </c>
      <c r="B21" s="29" t="s">
        <v>68</v>
      </c>
      <c r="C21" s="32" t="s">
        <v>251</v>
      </c>
      <c r="D21" s="31" t="s">
        <v>74</v>
      </c>
      <c r="E21" s="26" t="s">
        <v>34</v>
      </c>
      <c r="F21" s="27">
        <v>18</v>
      </c>
      <c r="G21" s="44"/>
      <c r="H21" s="44">
        <f t="shared" si="3"/>
        <v>0</v>
      </c>
      <c r="I21" s="44">
        <f t="shared" si="4"/>
        <v>0</v>
      </c>
      <c r="J21" s="44">
        <f t="shared" si="5"/>
        <v>0</v>
      </c>
    </row>
    <row r="22" spans="1:10" s="38" customFormat="1" ht="25.5">
      <c r="A22" s="28">
        <v>7</v>
      </c>
      <c r="B22" s="29" t="s">
        <v>68</v>
      </c>
      <c r="C22" s="32" t="s">
        <v>69</v>
      </c>
      <c r="D22" s="31" t="s">
        <v>72</v>
      </c>
      <c r="E22" s="26" t="s">
        <v>71</v>
      </c>
      <c r="F22" s="27">
        <v>18</v>
      </c>
      <c r="G22" s="44"/>
      <c r="H22" s="44">
        <f t="shared" si="3"/>
        <v>0</v>
      </c>
      <c r="I22" s="44">
        <f t="shared" si="4"/>
        <v>0</v>
      </c>
      <c r="J22" s="44">
        <f t="shared" si="5"/>
        <v>0</v>
      </c>
    </row>
    <row r="23" spans="1:10" s="38" customFormat="1" ht="15">
      <c r="A23" s="28">
        <v>8</v>
      </c>
      <c r="B23" s="29" t="s">
        <v>68</v>
      </c>
      <c r="C23" s="32" t="s">
        <v>73</v>
      </c>
      <c r="D23" s="31" t="s">
        <v>74</v>
      </c>
      <c r="E23" s="26" t="s">
        <v>71</v>
      </c>
      <c r="F23" s="27">
        <v>18</v>
      </c>
      <c r="G23" s="44"/>
      <c r="H23" s="44">
        <f t="shared" si="3"/>
        <v>0</v>
      </c>
      <c r="I23" s="44">
        <f t="shared" si="4"/>
        <v>0</v>
      </c>
      <c r="J23" s="44">
        <f t="shared" si="5"/>
        <v>0</v>
      </c>
    </row>
    <row r="24" spans="1:10" s="38" customFormat="1" ht="15">
      <c r="A24" s="28">
        <v>9</v>
      </c>
      <c r="B24" s="29" t="s">
        <v>68</v>
      </c>
      <c r="C24" s="32" t="s">
        <v>75</v>
      </c>
      <c r="D24" s="31" t="s">
        <v>76</v>
      </c>
      <c r="E24" s="26" t="s">
        <v>71</v>
      </c>
      <c r="F24" s="27">
        <v>50</v>
      </c>
      <c r="G24" s="44"/>
      <c r="H24" s="44">
        <f t="shared" si="3"/>
        <v>0</v>
      </c>
      <c r="I24" s="44">
        <f t="shared" si="4"/>
        <v>0</v>
      </c>
      <c r="J24" s="44">
        <f t="shared" si="5"/>
        <v>0</v>
      </c>
    </row>
    <row r="25" spans="1:10" s="38" customFormat="1" ht="25.5">
      <c r="A25" s="28">
        <v>10</v>
      </c>
      <c r="B25" s="29" t="s">
        <v>68</v>
      </c>
      <c r="C25" s="32" t="s">
        <v>77</v>
      </c>
      <c r="D25" s="31" t="s">
        <v>78</v>
      </c>
      <c r="E25" s="26" t="s">
        <v>79</v>
      </c>
      <c r="F25" s="27">
        <v>18</v>
      </c>
      <c r="G25" s="44"/>
      <c r="H25" s="44">
        <f t="shared" si="3"/>
        <v>0</v>
      </c>
      <c r="I25" s="44">
        <f t="shared" si="4"/>
        <v>0</v>
      </c>
      <c r="J25" s="44">
        <f t="shared" si="5"/>
        <v>0</v>
      </c>
    </row>
    <row r="26" spans="1:10" s="38" customFormat="1" ht="15">
      <c r="A26" s="28">
        <v>11</v>
      </c>
      <c r="B26" s="29" t="s">
        <v>68</v>
      </c>
      <c r="C26" s="32" t="s">
        <v>80</v>
      </c>
      <c r="D26" s="31" t="s">
        <v>74</v>
      </c>
      <c r="E26" s="26" t="s">
        <v>81</v>
      </c>
      <c r="F26" s="27">
        <v>18</v>
      </c>
      <c r="G26" s="44"/>
      <c r="H26" s="44">
        <f t="shared" si="3"/>
        <v>0</v>
      </c>
      <c r="I26" s="44">
        <f t="shared" si="4"/>
        <v>0</v>
      </c>
      <c r="J26" s="44">
        <f t="shared" si="5"/>
        <v>0</v>
      </c>
    </row>
    <row r="27" spans="1:10" s="38" customFormat="1" ht="25.5">
      <c r="A27" s="28">
        <v>12</v>
      </c>
      <c r="B27" s="29" t="s">
        <v>68</v>
      </c>
      <c r="C27" s="32" t="s">
        <v>82</v>
      </c>
      <c r="D27" s="31" t="s">
        <v>83</v>
      </c>
      <c r="E27" s="26" t="s">
        <v>81</v>
      </c>
      <c r="F27" s="27">
        <v>18</v>
      </c>
      <c r="G27" s="44"/>
      <c r="H27" s="44">
        <f>F27*G27</f>
        <v>0</v>
      </c>
      <c r="I27" s="44">
        <f>G27*1.23</f>
        <v>0</v>
      </c>
      <c r="J27" s="44">
        <f>H27*1.23</f>
        <v>0</v>
      </c>
    </row>
    <row r="28" spans="1:10" s="38" customFormat="1" ht="27.75">
      <c r="A28" s="28">
        <v>13</v>
      </c>
      <c r="B28" s="29" t="s">
        <v>68</v>
      </c>
      <c r="C28" s="32" t="s">
        <v>256</v>
      </c>
      <c r="D28" s="31" t="s">
        <v>257</v>
      </c>
      <c r="E28" s="26" t="s">
        <v>258</v>
      </c>
      <c r="F28" s="27">
        <v>2</v>
      </c>
      <c r="G28" s="44"/>
      <c r="H28" s="44">
        <f t="shared" si="3"/>
        <v>0</v>
      </c>
      <c r="I28" s="44">
        <f t="shared" si="4"/>
        <v>0</v>
      </c>
      <c r="J28" s="44">
        <f t="shared" si="5"/>
        <v>0</v>
      </c>
    </row>
    <row r="29" spans="1:10" s="38" customFormat="1" ht="25.5">
      <c r="A29" s="28">
        <v>14</v>
      </c>
      <c r="B29" s="29" t="s">
        <v>68</v>
      </c>
      <c r="C29" s="32" t="s">
        <v>82</v>
      </c>
      <c r="D29" s="31" t="s">
        <v>84</v>
      </c>
      <c r="E29" s="26" t="s">
        <v>81</v>
      </c>
      <c r="F29" s="27">
        <v>18</v>
      </c>
      <c r="G29" s="44"/>
      <c r="H29" s="44">
        <f t="shared" si="3"/>
        <v>0</v>
      </c>
      <c r="I29" s="44">
        <f t="shared" si="4"/>
        <v>0</v>
      </c>
      <c r="J29" s="44">
        <f t="shared" si="5"/>
        <v>0</v>
      </c>
    </row>
    <row r="30" spans="1:10" s="38" customFormat="1" ht="25.5">
      <c r="A30" s="28">
        <v>15</v>
      </c>
      <c r="B30" s="29" t="s">
        <v>68</v>
      </c>
      <c r="C30" s="32" t="s">
        <v>85</v>
      </c>
      <c r="D30" s="31" t="s">
        <v>86</v>
      </c>
      <c r="E30" s="26" t="s">
        <v>79</v>
      </c>
      <c r="F30" s="27">
        <v>4</v>
      </c>
      <c r="G30" s="44"/>
      <c r="H30" s="44">
        <f t="shared" si="3"/>
        <v>0</v>
      </c>
      <c r="I30" s="44">
        <f t="shared" si="4"/>
        <v>0</v>
      </c>
      <c r="J30" s="44">
        <f t="shared" si="5"/>
        <v>0</v>
      </c>
    </row>
    <row r="31" spans="1:10" s="38" customFormat="1" ht="25.5">
      <c r="A31" s="28">
        <v>16</v>
      </c>
      <c r="B31" s="29" t="s">
        <v>68</v>
      </c>
      <c r="C31" s="32" t="s">
        <v>87</v>
      </c>
      <c r="D31" s="31" t="s">
        <v>78</v>
      </c>
      <c r="E31" s="26" t="s">
        <v>79</v>
      </c>
      <c r="F31" s="27">
        <v>4</v>
      </c>
      <c r="G31" s="44"/>
      <c r="H31" s="44">
        <f t="shared" si="3"/>
        <v>0</v>
      </c>
      <c r="I31" s="44">
        <f t="shared" si="4"/>
        <v>0</v>
      </c>
      <c r="J31" s="44">
        <f t="shared" si="5"/>
        <v>0</v>
      </c>
    </row>
    <row r="32" spans="1:10" s="38" customFormat="1" ht="25.5">
      <c r="A32" s="28">
        <v>17</v>
      </c>
      <c r="B32" s="29" t="s">
        <v>88</v>
      </c>
      <c r="C32" s="32" t="s">
        <v>89</v>
      </c>
      <c r="D32" s="31" t="s">
        <v>90</v>
      </c>
      <c r="E32" s="26" t="s">
        <v>60</v>
      </c>
      <c r="F32" s="27">
        <v>9</v>
      </c>
      <c r="G32" s="44"/>
      <c r="H32" s="44">
        <f t="shared" si="3"/>
        <v>0</v>
      </c>
      <c r="I32" s="44">
        <f t="shared" si="4"/>
        <v>0</v>
      </c>
      <c r="J32" s="44">
        <f t="shared" si="5"/>
        <v>0</v>
      </c>
    </row>
    <row r="33" spans="1:10" s="38" customFormat="1" ht="51">
      <c r="A33" s="28">
        <v>18</v>
      </c>
      <c r="B33" s="29" t="s">
        <v>91</v>
      </c>
      <c r="C33" s="32" t="s">
        <v>93</v>
      </c>
      <c r="D33" s="31" t="s">
        <v>92</v>
      </c>
      <c r="E33" s="26" t="s">
        <v>31</v>
      </c>
      <c r="F33" s="27">
        <v>18</v>
      </c>
      <c r="G33" s="44"/>
      <c r="H33" s="44">
        <f t="shared" si="3"/>
        <v>0</v>
      </c>
      <c r="I33" s="44">
        <f t="shared" si="4"/>
        <v>0</v>
      </c>
      <c r="J33" s="44">
        <f t="shared" si="5"/>
        <v>0</v>
      </c>
    </row>
    <row r="34" spans="1:10" s="38" customFormat="1" ht="51">
      <c r="A34" s="28">
        <v>19</v>
      </c>
      <c r="B34" s="29" t="s">
        <v>91</v>
      </c>
      <c r="C34" s="32" t="s">
        <v>94</v>
      </c>
      <c r="D34" s="31" t="s">
        <v>92</v>
      </c>
      <c r="E34" s="26" t="s">
        <v>31</v>
      </c>
      <c r="F34" s="27">
        <v>18</v>
      </c>
      <c r="G34" s="44"/>
      <c r="H34" s="44">
        <f t="shared" si="3"/>
        <v>0</v>
      </c>
      <c r="I34" s="44">
        <f t="shared" si="4"/>
        <v>0</v>
      </c>
      <c r="J34" s="44">
        <f t="shared" si="5"/>
        <v>0</v>
      </c>
    </row>
    <row r="35" spans="1:10" ht="15.75">
      <c r="A35" s="23" t="s">
        <v>9</v>
      </c>
      <c r="B35" s="24"/>
      <c r="C35" s="24"/>
      <c r="D35" s="25"/>
      <c r="E35" s="6"/>
      <c r="F35" s="7"/>
      <c r="G35" s="8"/>
      <c r="H35" s="9" t="s">
        <v>28</v>
      </c>
      <c r="I35" s="9"/>
      <c r="J35" s="8"/>
    </row>
    <row r="36" spans="1:10" s="43" customFormat="1" ht="25.5">
      <c r="A36" s="39" t="s">
        <v>15</v>
      </c>
      <c r="B36" s="39" t="s">
        <v>2</v>
      </c>
      <c r="C36" s="39" t="s">
        <v>1</v>
      </c>
      <c r="D36" s="40" t="s">
        <v>0</v>
      </c>
      <c r="E36" s="40" t="s">
        <v>21</v>
      </c>
      <c r="F36" s="41" t="s">
        <v>22</v>
      </c>
      <c r="G36" s="42" t="s">
        <v>23</v>
      </c>
      <c r="H36" s="42" t="s">
        <v>24</v>
      </c>
      <c r="I36" s="42" t="s">
        <v>25</v>
      </c>
      <c r="J36" s="42" t="s">
        <v>26</v>
      </c>
    </row>
    <row r="37" spans="1:10" s="38" customFormat="1" ht="51">
      <c r="A37" s="34" t="s">
        <v>196</v>
      </c>
      <c r="B37" s="29" t="s">
        <v>95</v>
      </c>
      <c r="C37" s="32" t="s">
        <v>96</v>
      </c>
      <c r="D37" s="32" t="s">
        <v>97</v>
      </c>
      <c r="E37" s="35" t="s">
        <v>31</v>
      </c>
      <c r="F37" s="27">
        <v>18</v>
      </c>
      <c r="G37" s="44"/>
      <c r="H37" s="44">
        <f>F37*G37</f>
        <v>0</v>
      </c>
      <c r="I37" s="44">
        <f>G37*1.23</f>
        <v>0</v>
      </c>
      <c r="J37" s="44">
        <f>H37*1.23</f>
        <v>0</v>
      </c>
    </row>
    <row r="38" spans="1:10" s="38" customFormat="1" ht="38.25">
      <c r="A38" s="34" t="s">
        <v>200</v>
      </c>
      <c r="B38" s="29" t="s">
        <v>100</v>
      </c>
      <c r="C38" s="32" t="s">
        <v>101</v>
      </c>
      <c r="D38" s="32" t="s">
        <v>98</v>
      </c>
      <c r="E38" s="35" t="s">
        <v>31</v>
      </c>
      <c r="F38" s="27">
        <v>18</v>
      </c>
      <c r="G38" s="44"/>
      <c r="H38" s="44">
        <f aca="true" t="shared" si="6" ref="H38:H54">F38*G38</f>
        <v>0</v>
      </c>
      <c r="I38" s="44">
        <f aca="true" t="shared" si="7" ref="I38:I54">G38*1.23</f>
        <v>0</v>
      </c>
      <c r="J38" s="44">
        <f aca="true" t="shared" si="8" ref="J38:J54">H38*1.23</f>
        <v>0</v>
      </c>
    </row>
    <row r="39" spans="1:10" s="38" customFormat="1" ht="38.25">
      <c r="A39" s="34" t="s">
        <v>203</v>
      </c>
      <c r="B39" s="29" t="s">
        <v>100</v>
      </c>
      <c r="C39" s="32" t="s">
        <v>102</v>
      </c>
      <c r="D39" s="32" t="s">
        <v>99</v>
      </c>
      <c r="E39" s="35" t="s">
        <v>31</v>
      </c>
      <c r="F39" s="27">
        <v>18</v>
      </c>
      <c r="G39" s="44"/>
      <c r="H39" s="44">
        <f t="shared" si="6"/>
        <v>0</v>
      </c>
      <c r="I39" s="44">
        <f t="shared" si="7"/>
        <v>0</v>
      </c>
      <c r="J39" s="44">
        <f t="shared" si="8"/>
        <v>0</v>
      </c>
    </row>
    <row r="40" spans="1:10" s="38" customFormat="1" ht="51">
      <c r="A40" s="34" t="s">
        <v>206</v>
      </c>
      <c r="B40" s="29" t="s">
        <v>100</v>
      </c>
      <c r="C40" s="32" t="s">
        <v>103</v>
      </c>
      <c r="D40" s="32" t="s">
        <v>104</v>
      </c>
      <c r="E40" s="35" t="s">
        <v>31</v>
      </c>
      <c r="F40" s="27">
        <v>18</v>
      </c>
      <c r="G40" s="44"/>
      <c r="H40" s="44">
        <f t="shared" si="6"/>
        <v>0</v>
      </c>
      <c r="I40" s="44">
        <f t="shared" si="7"/>
        <v>0</v>
      </c>
      <c r="J40" s="44">
        <f t="shared" si="8"/>
        <v>0</v>
      </c>
    </row>
    <row r="41" spans="1:10" s="38" customFormat="1" ht="51">
      <c r="A41" s="34" t="s">
        <v>262</v>
      </c>
      <c r="B41" s="29" t="s">
        <v>105</v>
      </c>
      <c r="C41" s="32" t="s">
        <v>106</v>
      </c>
      <c r="D41" s="31" t="s">
        <v>27</v>
      </c>
      <c r="E41" s="35" t="s">
        <v>31</v>
      </c>
      <c r="F41" s="27">
        <v>18</v>
      </c>
      <c r="G41" s="44"/>
      <c r="H41" s="44">
        <f t="shared" si="6"/>
        <v>0</v>
      </c>
      <c r="I41" s="44">
        <f t="shared" si="7"/>
        <v>0</v>
      </c>
      <c r="J41" s="44">
        <f t="shared" si="8"/>
        <v>0</v>
      </c>
    </row>
    <row r="42" spans="1:10" s="38" customFormat="1" ht="38.25">
      <c r="A42" s="34" t="s">
        <v>263</v>
      </c>
      <c r="B42" s="29" t="s">
        <v>107</v>
      </c>
      <c r="C42" s="32" t="s">
        <v>108</v>
      </c>
      <c r="D42" s="32" t="s">
        <v>109</v>
      </c>
      <c r="E42" s="35" t="s">
        <v>31</v>
      </c>
      <c r="F42" s="27">
        <v>18</v>
      </c>
      <c r="G42" s="44"/>
      <c r="H42" s="44">
        <f t="shared" si="6"/>
        <v>0</v>
      </c>
      <c r="I42" s="44">
        <f t="shared" si="7"/>
        <v>0</v>
      </c>
      <c r="J42" s="44">
        <f t="shared" si="8"/>
        <v>0</v>
      </c>
    </row>
    <row r="43" spans="1:10" s="38" customFormat="1" ht="25.5">
      <c r="A43" s="34" t="s">
        <v>264</v>
      </c>
      <c r="B43" s="29" t="s">
        <v>107</v>
      </c>
      <c r="C43" s="32" t="s">
        <v>110</v>
      </c>
      <c r="D43" s="32" t="s">
        <v>111</v>
      </c>
      <c r="E43" s="35" t="s">
        <v>31</v>
      </c>
      <c r="F43" s="27">
        <v>18</v>
      </c>
      <c r="G43" s="44"/>
      <c r="H43" s="44">
        <f t="shared" si="6"/>
        <v>0</v>
      </c>
      <c r="I43" s="44">
        <f t="shared" si="7"/>
        <v>0</v>
      </c>
      <c r="J43" s="44">
        <f t="shared" si="8"/>
        <v>0</v>
      </c>
    </row>
    <row r="44" spans="1:10" s="38" customFormat="1" ht="38.25">
      <c r="A44" s="34" t="s">
        <v>265</v>
      </c>
      <c r="B44" s="29" t="s">
        <v>107</v>
      </c>
      <c r="C44" s="32" t="s">
        <v>112</v>
      </c>
      <c r="D44" s="32" t="s">
        <v>113</v>
      </c>
      <c r="E44" s="35" t="s">
        <v>31</v>
      </c>
      <c r="F44" s="27">
        <v>18</v>
      </c>
      <c r="G44" s="44"/>
      <c r="H44" s="44">
        <f t="shared" si="6"/>
        <v>0</v>
      </c>
      <c r="I44" s="44">
        <f t="shared" si="7"/>
        <v>0</v>
      </c>
      <c r="J44" s="44">
        <f t="shared" si="8"/>
        <v>0</v>
      </c>
    </row>
    <row r="45" spans="1:10" s="38" customFormat="1" ht="76.5">
      <c r="A45" s="34" t="s">
        <v>266</v>
      </c>
      <c r="B45" s="29" t="s">
        <v>115</v>
      </c>
      <c r="C45" s="32" t="s">
        <v>116</v>
      </c>
      <c r="D45" s="32" t="s">
        <v>117</v>
      </c>
      <c r="E45" s="35" t="s">
        <v>31</v>
      </c>
      <c r="F45" s="27">
        <v>18</v>
      </c>
      <c r="G45" s="44"/>
      <c r="H45" s="44">
        <f t="shared" si="6"/>
        <v>0</v>
      </c>
      <c r="I45" s="44">
        <f t="shared" si="7"/>
        <v>0</v>
      </c>
      <c r="J45" s="44">
        <f t="shared" si="8"/>
        <v>0</v>
      </c>
    </row>
    <row r="46" spans="1:10" s="38" customFormat="1" ht="114.75">
      <c r="A46" s="34" t="s">
        <v>267</v>
      </c>
      <c r="B46" s="29" t="s">
        <v>118</v>
      </c>
      <c r="C46" s="32" t="s">
        <v>119</v>
      </c>
      <c r="D46" s="32" t="s">
        <v>120</v>
      </c>
      <c r="E46" s="35" t="s">
        <v>31</v>
      </c>
      <c r="F46" s="27">
        <v>18</v>
      </c>
      <c r="G46" s="44"/>
      <c r="H46" s="44">
        <f t="shared" si="6"/>
        <v>0</v>
      </c>
      <c r="I46" s="44">
        <f t="shared" si="7"/>
        <v>0</v>
      </c>
      <c r="J46" s="44">
        <f t="shared" si="8"/>
        <v>0</v>
      </c>
    </row>
    <row r="47" spans="1:10" s="38" customFormat="1" ht="51">
      <c r="A47" s="34" t="s">
        <v>224</v>
      </c>
      <c r="B47" s="29" t="s">
        <v>118</v>
      </c>
      <c r="C47" s="32" t="s">
        <v>121</v>
      </c>
      <c r="D47" s="32" t="s">
        <v>122</v>
      </c>
      <c r="E47" s="35" t="s">
        <v>31</v>
      </c>
      <c r="F47" s="27">
        <v>18</v>
      </c>
      <c r="G47" s="44"/>
      <c r="H47" s="44">
        <f t="shared" si="6"/>
        <v>0</v>
      </c>
      <c r="I47" s="44">
        <f t="shared" si="7"/>
        <v>0</v>
      </c>
      <c r="J47" s="44">
        <f t="shared" si="8"/>
        <v>0</v>
      </c>
    </row>
    <row r="48" spans="1:10" s="38" customFormat="1" ht="76.5">
      <c r="A48" s="34" t="s">
        <v>228</v>
      </c>
      <c r="B48" s="29" t="s">
        <v>118</v>
      </c>
      <c r="C48" s="32" t="s">
        <v>123</v>
      </c>
      <c r="D48" s="32" t="s">
        <v>124</v>
      </c>
      <c r="E48" s="35" t="s">
        <v>31</v>
      </c>
      <c r="F48" s="27">
        <v>9</v>
      </c>
      <c r="G48" s="44"/>
      <c r="H48" s="44">
        <f t="shared" si="6"/>
        <v>0</v>
      </c>
      <c r="I48" s="44">
        <f t="shared" si="7"/>
        <v>0</v>
      </c>
      <c r="J48" s="44">
        <f t="shared" si="8"/>
        <v>0</v>
      </c>
    </row>
    <row r="49" spans="1:10" s="38" customFormat="1" ht="89.25">
      <c r="A49" s="34" t="s">
        <v>268</v>
      </c>
      <c r="B49" s="29" t="s">
        <v>118</v>
      </c>
      <c r="C49" s="32" t="s">
        <v>125</v>
      </c>
      <c r="D49" s="32" t="s">
        <v>126</v>
      </c>
      <c r="E49" s="35" t="s">
        <v>127</v>
      </c>
      <c r="F49" s="27">
        <v>9</v>
      </c>
      <c r="G49" s="44"/>
      <c r="H49" s="44">
        <f t="shared" si="6"/>
        <v>0</v>
      </c>
      <c r="I49" s="44">
        <f t="shared" si="7"/>
        <v>0</v>
      </c>
      <c r="J49" s="44">
        <f t="shared" si="8"/>
        <v>0</v>
      </c>
    </row>
    <row r="50" spans="1:10" s="38" customFormat="1" ht="38.25">
      <c r="A50" s="34" t="s">
        <v>269</v>
      </c>
      <c r="B50" s="29" t="s">
        <v>118</v>
      </c>
      <c r="C50" s="32" t="s">
        <v>128</v>
      </c>
      <c r="D50" s="32" t="s">
        <v>129</v>
      </c>
      <c r="E50" s="35" t="s">
        <v>31</v>
      </c>
      <c r="F50" s="27">
        <v>9</v>
      </c>
      <c r="G50" s="44"/>
      <c r="H50" s="44">
        <f t="shared" si="6"/>
        <v>0</v>
      </c>
      <c r="I50" s="44">
        <f t="shared" si="7"/>
        <v>0</v>
      </c>
      <c r="J50" s="44">
        <f t="shared" si="8"/>
        <v>0</v>
      </c>
    </row>
    <row r="51" spans="1:10" s="38" customFormat="1" ht="38.25">
      <c r="A51" s="34" t="s">
        <v>270</v>
      </c>
      <c r="B51" s="29" t="s">
        <v>130</v>
      </c>
      <c r="C51" s="32" t="s">
        <v>131</v>
      </c>
      <c r="D51" s="32" t="s">
        <v>132</v>
      </c>
      <c r="E51" s="35" t="s">
        <v>31</v>
      </c>
      <c r="F51" s="27">
        <v>9</v>
      </c>
      <c r="G51" s="44"/>
      <c r="H51" s="44">
        <f t="shared" si="6"/>
        <v>0</v>
      </c>
      <c r="I51" s="44">
        <f t="shared" si="7"/>
        <v>0</v>
      </c>
      <c r="J51" s="44">
        <f t="shared" si="8"/>
        <v>0</v>
      </c>
    </row>
    <row r="52" spans="1:10" s="38" customFormat="1" ht="38.25">
      <c r="A52" s="34" t="s">
        <v>230</v>
      </c>
      <c r="B52" s="29" t="s">
        <v>130</v>
      </c>
      <c r="C52" s="32" t="s">
        <v>133</v>
      </c>
      <c r="D52" s="32" t="s">
        <v>134</v>
      </c>
      <c r="E52" s="35" t="s">
        <v>31</v>
      </c>
      <c r="F52" s="27">
        <v>18</v>
      </c>
      <c r="G52" s="44"/>
      <c r="H52" s="44">
        <f t="shared" si="6"/>
        <v>0</v>
      </c>
      <c r="I52" s="44">
        <f t="shared" si="7"/>
        <v>0</v>
      </c>
      <c r="J52" s="44">
        <f t="shared" si="8"/>
        <v>0</v>
      </c>
    </row>
    <row r="53" spans="1:10" s="38" customFormat="1" ht="25.5">
      <c r="A53" s="34" t="s">
        <v>234</v>
      </c>
      <c r="B53" s="29" t="s">
        <v>130</v>
      </c>
      <c r="C53" s="32" t="s">
        <v>135</v>
      </c>
      <c r="D53" s="32" t="s">
        <v>136</v>
      </c>
      <c r="E53" s="35" t="s">
        <v>114</v>
      </c>
      <c r="F53" s="27">
        <v>18</v>
      </c>
      <c r="G53" s="44"/>
      <c r="H53" s="44">
        <f t="shared" si="6"/>
        <v>0</v>
      </c>
      <c r="I53" s="44">
        <f t="shared" si="7"/>
        <v>0</v>
      </c>
      <c r="J53" s="44">
        <f t="shared" si="8"/>
        <v>0</v>
      </c>
    </row>
    <row r="54" spans="1:10" s="38" customFormat="1" ht="51">
      <c r="A54" s="34" t="s">
        <v>271</v>
      </c>
      <c r="B54" s="29" t="s">
        <v>137</v>
      </c>
      <c r="C54" s="32" t="s">
        <v>138</v>
      </c>
      <c r="D54" s="32" t="s">
        <v>139</v>
      </c>
      <c r="E54" s="35" t="s">
        <v>31</v>
      </c>
      <c r="F54" s="27">
        <v>18</v>
      </c>
      <c r="G54" s="44"/>
      <c r="H54" s="44">
        <f t="shared" si="6"/>
        <v>0</v>
      </c>
      <c r="I54" s="44">
        <f t="shared" si="7"/>
        <v>0</v>
      </c>
      <c r="J54" s="44">
        <f t="shared" si="8"/>
        <v>0</v>
      </c>
    </row>
    <row r="55" spans="1:10" ht="15.75">
      <c r="A55" s="20" t="s">
        <v>8</v>
      </c>
      <c r="B55" s="21"/>
      <c r="C55" s="21"/>
      <c r="D55" s="22"/>
      <c r="E55" s="6"/>
      <c r="F55" s="7"/>
      <c r="G55" s="8"/>
      <c r="H55" s="9" t="s">
        <v>28</v>
      </c>
      <c r="I55" s="9"/>
      <c r="J55" s="8"/>
    </row>
    <row r="56" spans="1:10" s="43" customFormat="1" ht="25.5">
      <c r="A56" s="39" t="s">
        <v>16</v>
      </c>
      <c r="B56" s="39" t="s">
        <v>2</v>
      </c>
      <c r="C56" s="39" t="s">
        <v>1</v>
      </c>
      <c r="D56" s="40" t="s">
        <v>0</v>
      </c>
      <c r="E56" s="40" t="s">
        <v>21</v>
      </c>
      <c r="F56" s="41" t="s">
        <v>22</v>
      </c>
      <c r="G56" s="42" t="s">
        <v>23</v>
      </c>
      <c r="H56" s="42" t="s">
        <v>24</v>
      </c>
      <c r="I56" s="42" t="s">
        <v>25</v>
      </c>
      <c r="J56" s="42" t="s">
        <v>26</v>
      </c>
    </row>
    <row r="57" spans="1:10" s="38" customFormat="1" ht="51">
      <c r="A57" s="28">
        <v>1</v>
      </c>
      <c r="B57" s="29" t="s">
        <v>140</v>
      </c>
      <c r="C57" s="32" t="s">
        <v>141</v>
      </c>
      <c r="D57" s="31" t="s">
        <v>142</v>
      </c>
      <c r="E57" s="26" t="s">
        <v>31</v>
      </c>
      <c r="F57" s="27">
        <v>9</v>
      </c>
      <c r="G57" s="44"/>
      <c r="H57" s="44">
        <f>F57*G57</f>
        <v>0</v>
      </c>
      <c r="I57" s="44">
        <f>G57*1.23</f>
        <v>0</v>
      </c>
      <c r="J57" s="44">
        <f>H57*1.23</f>
        <v>0</v>
      </c>
    </row>
    <row r="58" spans="1:10" s="38" customFormat="1" ht="51">
      <c r="A58" s="28">
        <v>2</v>
      </c>
      <c r="B58" s="29" t="s">
        <v>140</v>
      </c>
      <c r="C58" s="32" t="s">
        <v>141</v>
      </c>
      <c r="D58" s="31" t="s">
        <v>143</v>
      </c>
      <c r="E58" s="26" t="s">
        <v>31</v>
      </c>
      <c r="F58" s="27">
        <v>9</v>
      </c>
      <c r="G58" s="44"/>
      <c r="H58" s="44">
        <f aca="true" t="shared" si="9" ref="H58:H83">F58*G58</f>
        <v>0</v>
      </c>
      <c r="I58" s="44">
        <f aca="true" t="shared" si="10" ref="I58:I83">G58*1.23</f>
        <v>0</v>
      </c>
      <c r="J58" s="44">
        <f aca="true" t="shared" si="11" ref="J58:J83">H58*1.23</f>
        <v>0</v>
      </c>
    </row>
    <row r="59" spans="1:10" s="38" customFormat="1" ht="25.5">
      <c r="A59" s="28">
        <v>3</v>
      </c>
      <c r="B59" s="29" t="s">
        <v>140</v>
      </c>
      <c r="C59" s="32" t="s">
        <v>144</v>
      </c>
      <c r="D59" s="31" t="s">
        <v>145</v>
      </c>
      <c r="E59" s="26" t="s">
        <v>60</v>
      </c>
      <c r="F59" s="27">
        <v>2</v>
      </c>
      <c r="G59" s="44"/>
      <c r="H59" s="44">
        <f t="shared" si="9"/>
        <v>0</v>
      </c>
      <c r="I59" s="44">
        <f t="shared" si="10"/>
        <v>0</v>
      </c>
      <c r="J59" s="44">
        <f t="shared" si="11"/>
        <v>0</v>
      </c>
    </row>
    <row r="60" spans="1:10" s="38" customFormat="1" ht="25.5">
      <c r="A60" s="28">
        <v>4</v>
      </c>
      <c r="B60" s="29" t="s">
        <v>140</v>
      </c>
      <c r="C60" s="32" t="s">
        <v>146</v>
      </c>
      <c r="D60" s="31" t="s">
        <v>147</v>
      </c>
      <c r="E60" s="26" t="s">
        <v>31</v>
      </c>
      <c r="F60" s="27">
        <v>9</v>
      </c>
      <c r="G60" s="44"/>
      <c r="H60" s="44">
        <f t="shared" si="9"/>
        <v>0</v>
      </c>
      <c r="I60" s="44">
        <f t="shared" si="10"/>
        <v>0</v>
      </c>
      <c r="J60" s="44">
        <f t="shared" si="11"/>
        <v>0</v>
      </c>
    </row>
    <row r="61" spans="1:10" s="38" customFormat="1" ht="127.5">
      <c r="A61" s="28">
        <v>5</v>
      </c>
      <c r="B61" s="29" t="s">
        <v>148</v>
      </c>
      <c r="C61" s="32" t="s">
        <v>149</v>
      </c>
      <c r="D61" s="31" t="s">
        <v>150</v>
      </c>
      <c r="E61" s="26" t="s">
        <v>31</v>
      </c>
      <c r="F61" s="27">
        <v>9</v>
      </c>
      <c r="G61" s="44"/>
      <c r="H61" s="44">
        <f t="shared" si="9"/>
        <v>0</v>
      </c>
      <c r="I61" s="44">
        <f t="shared" si="10"/>
        <v>0</v>
      </c>
      <c r="J61" s="44">
        <f t="shared" si="11"/>
        <v>0</v>
      </c>
    </row>
    <row r="62" spans="1:10" s="38" customFormat="1" ht="89.25">
      <c r="A62" s="28">
        <v>6</v>
      </c>
      <c r="B62" s="29" t="s">
        <v>151</v>
      </c>
      <c r="C62" s="32" t="s">
        <v>152</v>
      </c>
      <c r="D62" s="31" t="s">
        <v>153</v>
      </c>
      <c r="E62" s="26" t="s">
        <v>31</v>
      </c>
      <c r="F62" s="27">
        <v>4</v>
      </c>
      <c r="G62" s="44"/>
      <c r="H62" s="44">
        <f t="shared" si="9"/>
        <v>0</v>
      </c>
      <c r="I62" s="44">
        <f t="shared" si="10"/>
        <v>0</v>
      </c>
      <c r="J62" s="44">
        <f t="shared" si="11"/>
        <v>0</v>
      </c>
    </row>
    <row r="63" spans="1:10" s="38" customFormat="1" ht="153">
      <c r="A63" s="28">
        <v>7</v>
      </c>
      <c r="B63" s="29" t="s">
        <v>154</v>
      </c>
      <c r="C63" s="32" t="s">
        <v>155</v>
      </c>
      <c r="D63" s="31" t="s">
        <v>156</v>
      </c>
      <c r="E63" s="26" t="s">
        <v>31</v>
      </c>
      <c r="F63" s="27">
        <v>9</v>
      </c>
      <c r="G63" s="44"/>
      <c r="H63" s="44">
        <f t="shared" si="9"/>
        <v>0</v>
      </c>
      <c r="I63" s="44">
        <f t="shared" si="10"/>
        <v>0</v>
      </c>
      <c r="J63" s="44">
        <f t="shared" si="11"/>
        <v>0</v>
      </c>
    </row>
    <row r="64" spans="1:10" s="38" customFormat="1" ht="38.25">
      <c r="A64" s="28">
        <v>8</v>
      </c>
      <c r="B64" s="29" t="s">
        <v>154</v>
      </c>
      <c r="C64" s="32" t="s">
        <v>157</v>
      </c>
      <c r="D64" s="31" t="s">
        <v>158</v>
      </c>
      <c r="E64" s="26" t="s">
        <v>31</v>
      </c>
      <c r="F64" s="27">
        <v>18</v>
      </c>
      <c r="G64" s="44"/>
      <c r="H64" s="44">
        <f t="shared" si="9"/>
        <v>0</v>
      </c>
      <c r="I64" s="44">
        <f t="shared" si="10"/>
        <v>0</v>
      </c>
      <c r="J64" s="44">
        <f t="shared" si="11"/>
        <v>0</v>
      </c>
    </row>
    <row r="65" spans="1:10" s="38" customFormat="1" ht="38.25">
      <c r="A65" s="28">
        <v>9</v>
      </c>
      <c r="B65" s="29" t="s">
        <v>159</v>
      </c>
      <c r="C65" s="32" t="s">
        <v>160</v>
      </c>
      <c r="D65" s="31" t="s">
        <v>161</v>
      </c>
      <c r="E65" s="26" t="s">
        <v>31</v>
      </c>
      <c r="F65" s="27">
        <v>4</v>
      </c>
      <c r="G65" s="44"/>
      <c r="H65" s="44">
        <f t="shared" si="9"/>
        <v>0</v>
      </c>
      <c r="I65" s="44">
        <f t="shared" si="10"/>
        <v>0</v>
      </c>
      <c r="J65" s="44">
        <f t="shared" si="11"/>
        <v>0</v>
      </c>
    </row>
    <row r="66" spans="1:10" s="38" customFormat="1" ht="25.5">
      <c r="A66" s="28">
        <v>10</v>
      </c>
      <c r="B66" s="29" t="s">
        <v>162</v>
      </c>
      <c r="C66" s="32" t="s">
        <v>163</v>
      </c>
      <c r="D66" s="31" t="s">
        <v>164</v>
      </c>
      <c r="E66" s="26" t="s">
        <v>31</v>
      </c>
      <c r="F66" s="27">
        <v>7</v>
      </c>
      <c r="G66" s="44"/>
      <c r="H66" s="44">
        <f t="shared" si="9"/>
        <v>0</v>
      </c>
      <c r="I66" s="44">
        <f t="shared" si="10"/>
        <v>0</v>
      </c>
      <c r="J66" s="44">
        <f t="shared" si="11"/>
        <v>0</v>
      </c>
    </row>
    <row r="67" spans="1:10" s="38" customFormat="1" ht="51">
      <c r="A67" s="28">
        <v>11</v>
      </c>
      <c r="B67" s="29" t="s">
        <v>165</v>
      </c>
      <c r="C67" s="32" t="s">
        <v>166</v>
      </c>
      <c r="D67" s="31" t="s">
        <v>167</v>
      </c>
      <c r="E67" s="26" t="s">
        <v>31</v>
      </c>
      <c r="F67" s="27">
        <v>18</v>
      </c>
      <c r="G67" s="44"/>
      <c r="H67" s="44">
        <f t="shared" si="9"/>
        <v>0</v>
      </c>
      <c r="I67" s="44">
        <f t="shared" si="10"/>
        <v>0</v>
      </c>
      <c r="J67" s="44">
        <f t="shared" si="11"/>
        <v>0</v>
      </c>
    </row>
    <row r="68" spans="1:10" s="38" customFormat="1" ht="63.75">
      <c r="A68" s="28">
        <v>12</v>
      </c>
      <c r="B68" s="29" t="s">
        <v>168</v>
      </c>
      <c r="C68" s="32" t="s">
        <v>169</v>
      </c>
      <c r="D68" s="31" t="s">
        <v>170</v>
      </c>
      <c r="E68" s="26" t="s">
        <v>31</v>
      </c>
      <c r="F68" s="27">
        <v>2</v>
      </c>
      <c r="G68" s="44"/>
      <c r="H68" s="44">
        <f t="shared" si="9"/>
        <v>0</v>
      </c>
      <c r="I68" s="44">
        <f t="shared" si="10"/>
        <v>0</v>
      </c>
      <c r="J68" s="44">
        <f t="shared" si="11"/>
        <v>0</v>
      </c>
    </row>
    <row r="69" spans="1:10" s="38" customFormat="1" ht="25.5">
      <c r="A69" s="28">
        <v>13</v>
      </c>
      <c r="B69" s="29" t="s">
        <v>171</v>
      </c>
      <c r="C69" s="32" t="s">
        <v>172</v>
      </c>
      <c r="D69" s="31"/>
      <c r="E69" s="26" t="s">
        <v>114</v>
      </c>
      <c r="F69" s="27">
        <v>4</v>
      </c>
      <c r="G69" s="44"/>
      <c r="H69" s="44">
        <f t="shared" si="9"/>
        <v>0</v>
      </c>
      <c r="I69" s="44">
        <f t="shared" si="10"/>
        <v>0</v>
      </c>
      <c r="J69" s="44">
        <f t="shared" si="11"/>
        <v>0</v>
      </c>
    </row>
    <row r="70" spans="1:10" s="38" customFormat="1" ht="25.5">
      <c r="A70" s="28">
        <v>14</v>
      </c>
      <c r="B70" s="29" t="s">
        <v>171</v>
      </c>
      <c r="C70" s="32" t="s">
        <v>173</v>
      </c>
      <c r="D70" s="31"/>
      <c r="E70" s="26" t="s">
        <v>114</v>
      </c>
      <c r="F70" s="27">
        <v>4</v>
      </c>
      <c r="G70" s="44"/>
      <c r="H70" s="44">
        <f t="shared" si="9"/>
        <v>0</v>
      </c>
      <c r="I70" s="44">
        <f t="shared" si="10"/>
        <v>0</v>
      </c>
      <c r="J70" s="44">
        <f t="shared" si="11"/>
        <v>0</v>
      </c>
    </row>
    <row r="71" spans="1:10" s="38" customFormat="1" ht="25.5">
      <c r="A71" s="28">
        <v>15</v>
      </c>
      <c r="B71" s="29" t="s">
        <v>171</v>
      </c>
      <c r="C71" s="32" t="s">
        <v>174</v>
      </c>
      <c r="D71" s="31"/>
      <c r="E71" s="26" t="s">
        <v>114</v>
      </c>
      <c r="F71" s="27">
        <v>4</v>
      </c>
      <c r="G71" s="44"/>
      <c r="H71" s="44">
        <f t="shared" si="9"/>
        <v>0</v>
      </c>
      <c r="I71" s="44">
        <f t="shared" si="10"/>
        <v>0</v>
      </c>
      <c r="J71" s="44">
        <f t="shared" si="11"/>
        <v>0</v>
      </c>
    </row>
    <row r="72" spans="1:10" s="38" customFormat="1" ht="25.5">
      <c r="A72" s="28">
        <v>16</v>
      </c>
      <c r="B72" s="29" t="s">
        <v>171</v>
      </c>
      <c r="C72" s="32" t="s">
        <v>175</v>
      </c>
      <c r="D72" s="31"/>
      <c r="E72" s="26" t="s">
        <v>114</v>
      </c>
      <c r="F72" s="27">
        <v>4</v>
      </c>
      <c r="G72" s="44"/>
      <c r="H72" s="44">
        <f t="shared" si="9"/>
        <v>0</v>
      </c>
      <c r="I72" s="44">
        <f t="shared" si="10"/>
        <v>0</v>
      </c>
      <c r="J72" s="44">
        <f t="shared" si="11"/>
        <v>0</v>
      </c>
    </row>
    <row r="73" spans="1:10" s="38" customFormat="1" ht="25.5">
      <c r="A73" s="28">
        <v>17</v>
      </c>
      <c r="B73" s="29" t="s">
        <v>171</v>
      </c>
      <c r="C73" s="32" t="s">
        <v>176</v>
      </c>
      <c r="D73" s="31"/>
      <c r="E73" s="26" t="s">
        <v>114</v>
      </c>
      <c r="F73" s="27">
        <v>4</v>
      </c>
      <c r="G73" s="44"/>
      <c r="H73" s="44">
        <f t="shared" si="9"/>
        <v>0</v>
      </c>
      <c r="I73" s="44">
        <f t="shared" si="10"/>
        <v>0</v>
      </c>
      <c r="J73" s="44">
        <f t="shared" si="11"/>
        <v>0</v>
      </c>
    </row>
    <row r="74" spans="1:10" s="38" customFormat="1" ht="25.5">
      <c r="A74" s="28">
        <v>18</v>
      </c>
      <c r="B74" s="29" t="s">
        <v>171</v>
      </c>
      <c r="C74" s="32" t="s">
        <v>177</v>
      </c>
      <c r="D74" s="31" t="s">
        <v>178</v>
      </c>
      <c r="E74" s="26" t="s">
        <v>79</v>
      </c>
      <c r="F74" s="27">
        <v>4</v>
      </c>
      <c r="G74" s="44"/>
      <c r="H74" s="44">
        <f t="shared" si="9"/>
        <v>0</v>
      </c>
      <c r="I74" s="44">
        <f t="shared" si="10"/>
        <v>0</v>
      </c>
      <c r="J74" s="44">
        <f t="shared" si="11"/>
        <v>0</v>
      </c>
    </row>
    <row r="75" spans="1:10" s="38" customFormat="1" ht="25.5">
      <c r="A75" s="28">
        <v>19</v>
      </c>
      <c r="B75" s="29" t="s">
        <v>171</v>
      </c>
      <c r="C75" s="32" t="s">
        <v>179</v>
      </c>
      <c r="D75" s="31" t="s">
        <v>180</v>
      </c>
      <c r="E75" s="26" t="s">
        <v>34</v>
      </c>
      <c r="F75" s="27">
        <v>4</v>
      </c>
      <c r="G75" s="44"/>
      <c r="H75" s="44">
        <f t="shared" si="9"/>
        <v>0</v>
      </c>
      <c r="I75" s="44">
        <f t="shared" si="10"/>
        <v>0</v>
      </c>
      <c r="J75" s="44">
        <f t="shared" si="11"/>
        <v>0</v>
      </c>
    </row>
    <row r="76" spans="1:10" s="38" customFormat="1" ht="25.5">
      <c r="A76" s="28">
        <v>20</v>
      </c>
      <c r="B76" s="29" t="s">
        <v>171</v>
      </c>
      <c r="C76" s="32" t="s">
        <v>179</v>
      </c>
      <c r="D76" s="31" t="s">
        <v>181</v>
      </c>
      <c r="E76" s="26" t="s">
        <v>79</v>
      </c>
      <c r="F76" s="27">
        <v>4</v>
      </c>
      <c r="G76" s="44"/>
      <c r="H76" s="44">
        <f t="shared" si="9"/>
        <v>0</v>
      </c>
      <c r="I76" s="44">
        <f t="shared" si="10"/>
        <v>0</v>
      </c>
      <c r="J76" s="44">
        <f t="shared" si="11"/>
        <v>0</v>
      </c>
    </row>
    <row r="77" spans="1:10" s="38" customFormat="1" ht="38.25">
      <c r="A77" s="28">
        <v>21</v>
      </c>
      <c r="B77" s="29" t="s">
        <v>182</v>
      </c>
      <c r="C77" s="32" t="s">
        <v>183</v>
      </c>
      <c r="D77" s="31" t="s">
        <v>184</v>
      </c>
      <c r="E77" s="26" t="s">
        <v>31</v>
      </c>
      <c r="F77" s="27">
        <v>12</v>
      </c>
      <c r="G77" s="44"/>
      <c r="H77" s="44">
        <f t="shared" si="9"/>
        <v>0</v>
      </c>
      <c r="I77" s="44">
        <f t="shared" si="10"/>
        <v>0</v>
      </c>
      <c r="J77" s="44">
        <f t="shared" si="11"/>
        <v>0</v>
      </c>
    </row>
    <row r="78" spans="1:10" s="38" customFormat="1" ht="51">
      <c r="A78" s="28">
        <v>22</v>
      </c>
      <c r="B78" s="29" t="s">
        <v>182</v>
      </c>
      <c r="C78" s="32" t="s">
        <v>185</v>
      </c>
      <c r="D78" s="31" t="s">
        <v>186</v>
      </c>
      <c r="E78" s="26" t="s">
        <v>187</v>
      </c>
      <c r="F78" s="27">
        <v>5</v>
      </c>
      <c r="G78" s="44"/>
      <c r="H78" s="44">
        <f t="shared" si="9"/>
        <v>0</v>
      </c>
      <c r="I78" s="44">
        <f t="shared" si="10"/>
        <v>0</v>
      </c>
      <c r="J78" s="44">
        <f t="shared" si="11"/>
        <v>0</v>
      </c>
    </row>
    <row r="79" spans="1:10" s="38" customFormat="1" ht="76.5">
      <c r="A79" s="28">
        <v>23</v>
      </c>
      <c r="B79" s="29" t="s">
        <v>188</v>
      </c>
      <c r="C79" s="32" t="s">
        <v>189</v>
      </c>
      <c r="D79" s="31" t="s">
        <v>29</v>
      </c>
      <c r="E79" s="26" t="s">
        <v>190</v>
      </c>
      <c r="F79" s="27">
        <v>4</v>
      </c>
      <c r="G79" s="44"/>
      <c r="H79" s="44">
        <f t="shared" si="9"/>
        <v>0</v>
      </c>
      <c r="I79" s="44">
        <f t="shared" si="10"/>
        <v>0</v>
      </c>
      <c r="J79" s="44">
        <f t="shared" si="11"/>
        <v>0</v>
      </c>
    </row>
    <row r="80" spans="1:10" s="38" customFormat="1" ht="15">
      <c r="A80" s="28">
        <v>24</v>
      </c>
      <c r="B80" s="29" t="s">
        <v>191</v>
      </c>
      <c r="C80" s="32" t="s">
        <v>192</v>
      </c>
      <c r="D80" s="31"/>
      <c r="E80" s="26" t="s">
        <v>81</v>
      </c>
      <c r="F80" s="27">
        <v>4</v>
      </c>
      <c r="G80" s="44"/>
      <c r="H80" s="44">
        <f t="shared" si="9"/>
        <v>0</v>
      </c>
      <c r="I80" s="44">
        <f t="shared" si="10"/>
        <v>0</v>
      </c>
      <c r="J80" s="44">
        <f t="shared" si="11"/>
        <v>0</v>
      </c>
    </row>
    <row r="81" spans="1:10" s="38" customFormat="1" ht="15">
      <c r="A81" s="28">
        <v>25</v>
      </c>
      <c r="B81" s="29" t="s">
        <v>191</v>
      </c>
      <c r="C81" s="32" t="s">
        <v>193</v>
      </c>
      <c r="D81" s="31"/>
      <c r="E81" s="26" t="s">
        <v>60</v>
      </c>
      <c r="F81" s="27">
        <v>4</v>
      </c>
      <c r="G81" s="44"/>
      <c r="H81" s="44">
        <f t="shared" si="9"/>
        <v>0</v>
      </c>
      <c r="I81" s="44">
        <f t="shared" si="10"/>
        <v>0</v>
      </c>
      <c r="J81" s="44">
        <f t="shared" si="11"/>
        <v>0</v>
      </c>
    </row>
    <row r="82" spans="1:10" s="38" customFormat="1" ht="25.5">
      <c r="A82" s="28">
        <v>26</v>
      </c>
      <c r="B82" s="29" t="s">
        <v>191</v>
      </c>
      <c r="C82" s="32" t="s">
        <v>194</v>
      </c>
      <c r="D82" s="31"/>
      <c r="E82" s="26" t="s">
        <v>60</v>
      </c>
      <c r="F82" s="27">
        <v>4</v>
      </c>
      <c r="G82" s="44"/>
      <c r="H82" s="44">
        <f t="shared" si="9"/>
        <v>0</v>
      </c>
      <c r="I82" s="44">
        <f t="shared" si="10"/>
        <v>0</v>
      </c>
      <c r="J82" s="44">
        <f t="shared" si="11"/>
        <v>0</v>
      </c>
    </row>
    <row r="83" spans="1:10" s="38" customFormat="1" ht="15">
      <c r="A83" s="28">
        <v>27</v>
      </c>
      <c r="B83" s="29" t="s">
        <v>191</v>
      </c>
      <c r="C83" s="32" t="s">
        <v>195</v>
      </c>
      <c r="D83" s="31"/>
      <c r="E83" s="26" t="s">
        <v>60</v>
      </c>
      <c r="F83" s="27">
        <v>4</v>
      </c>
      <c r="G83" s="44"/>
      <c r="H83" s="44">
        <f t="shared" si="9"/>
        <v>0</v>
      </c>
      <c r="I83" s="44">
        <f t="shared" si="10"/>
        <v>0</v>
      </c>
      <c r="J83" s="44">
        <f t="shared" si="11"/>
        <v>0</v>
      </c>
    </row>
    <row r="84" spans="1:10" ht="15.75">
      <c r="A84" s="20" t="s">
        <v>7</v>
      </c>
      <c r="B84" s="21"/>
      <c r="C84" s="21"/>
      <c r="D84" s="22"/>
      <c r="E84" s="6"/>
      <c r="F84" s="7"/>
      <c r="G84" s="8"/>
      <c r="H84" s="9" t="s">
        <v>28</v>
      </c>
      <c r="I84" s="9"/>
      <c r="J84" s="8"/>
    </row>
    <row r="85" spans="1:10" s="43" customFormat="1" ht="25.5">
      <c r="A85" s="39" t="s">
        <v>17</v>
      </c>
      <c r="B85" s="39" t="s">
        <v>2</v>
      </c>
      <c r="C85" s="39" t="s">
        <v>1</v>
      </c>
      <c r="D85" s="40" t="s">
        <v>0</v>
      </c>
      <c r="E85" s="40" t="s">
        <v>21</v>
      </c>
      <c r="F85" s="41" t="s">
        <v>22</v>
      </c>
      <c r="G85" s="42" t="s">
        <v>23</v>
      </c>
      <c r="H85" s="42" t="s">
        <v>24</v>
      </c>
      <c r="I85" s="42" t="s">
        <v>25</v>
      </c>
      <c r="J85" s="42" t="s">
        <v>26</v>
      </c>
    </row>
    <row r="86" spans="1:10" s="38" customFormat="1" ht="127.5">
      <c r="A86" s="34" t="s">
        <v>196</v>
      </c>
      <c r="B86" s="29" t="s">
        <v>197</v>
      </c>
      <c r="C86" s="32" t="s">
        <v>198</v>
      </c>
      <c r="D86" s="36" t="s">
        <v>199</v>
      </c>
      <c r="E86" s="37" t="s">
        <v>31</v>
      </c>
      <c r="F86" s="27">
        <v>5</v>
      </c>
      <c r="G86" s="44"/>
      <c r="H86" s="44">
        <f>F86*G86</f>
        <v>0</v>
      </c>
      <c r="I86" s="44">
        <f aca="true" t="shared" si="12" ref="I86:J88">G86*1.23</f>
        <v>0</v>
      </c>
      <c r="J86" s="44">
        <f t="shared" si="12"/>
        <v>0</v>
      </c>
    </row>
    <row r="87" spans="1:10" s="38" customFormat="1" ht="38.25">
      <c r="A87" s="34" t="s">
        <v>200</v>
      </c>
      <c r="B87" s="29" t="s">
        <v>197</v>
      </c>
      <c r="C87" s="32" t="s">
        <v>201</v>
      </c>
      <c r="D87" s="36" t="s">
        <v>202</v>
      </c>
      <c r="E87" s="37" t="s">
        <v>31</v>
      </c>
      <c r="F87" s="27">
        <v>9</v>
      </c>
      <c r="G87" s="44"/>
      <c r="H87" s="44">
        <f>F87*G87</f>
        <v>0</v>
      </c>
      <c r="I87" s="44">
        <f t="shared" si="12"/>
        <v>0</v>
      </c>
      <c r="J87" s="44">
        <f t="shared" si="12"/>
        <v>0</v>
      </c>
    </row>
    <row r="88" spans="1:10" s="38" customFormat="1" ht="114.75">
      <c r="A88" s="34" t="s">
        <v>203</v>
      </c>
      <c r="B88" s="29" t="s">
        <v>197</v>
      </c>
      <c r="C88" s="32" t="s">
        <v>204</v>
      </c>
      <c r="D88" s="36" t="s">
        <v>205</v>
      </c>
      <c r="E88" s="37" t="s">
        <v>31</v>
      </c>
      <c r="F88" s="27">
        <v>9</v>
      </c>
      <c r="G88" s="44"/>
      <c r="H88" s="44">
        <f>F88*G88</f>
        <v>0</v>
      </c>
      <c r="I88" s="44">
        <f t="shared" si="12"/>
        <v>0</v>
      </c>
      <c r="J88" s="44">
        <f t="shared" si="12"/>
        <v>0</v>
      </c>
    </row>
    <row r="89" spans="1:10" ht="15.75">
      <c r="A89" s="20" t="s">
        <v>6</v>
      </c>
      <c r="B89" s="21"/>
      <c r="C89" s="21"/>
      <c r="D89" s="22"/>
      <c r="E89" s="6"/>
      <c r="F89" s="7"/>
      <c r="G89" s="8"/>
      <c r="H89" s="9" t="s">
        <v>28</v>
      </c>
      <c r="I89" s="9"/>
      <c r="J89" s="8"/>
    </row>
    <row r="90" spans="1:10" s="43" customFormat="1" ht="25.5">
      <c r="A90" s="39" t="s">
        <v>18</v>
      </c>
      <c r="B90" s="39" t="s">
        <v>2</v>
      </c>
      <c r="C90" s="39" t="s">
        <v>1</v>
      </c>
      <c r="D90" s="40" t="s">
        <v>0</v>
      </c>
      <c r="E90" s="40" t="s">
        <v>21</v>
      </c>
      <c r="F90" s="41" t="s">
        <v>22</v>
      </c>
      <c r="G90" s="42"/>
      <c r="H90" s="42" t="s">
        <v>24</v>
      </c>
      <c r="I90" s="42" t="s">
        <v>25</v>
      </c>
      <c r="J90" s="42" t="s">
        <v>26</v>
      </c>
    </row>
    <row r="91" spans="1:10" s="38" customFormat="1" ht="25.5">
      <c r="A91" s="34" t="s">
        <v>196</v>
      </c>
      <c r="B91" s="29" t="s">
        <v>140</v>
      </c>
      <c r="C91" s="32" t="s">
        <v>207</v>
      </c>
      <c r="D91" s="36" t="s">
        <v>208</v>
      </c>
      <c r="E91" s="37" t="s">
        <v>31</v>
      </c>
      <c r="F91" s="27">
        <v>2</v>
      </c>
      <c r="G91" s="44"/>
      <c r="H91" s="44">
        <f>F91*G91</f>
        <v>0</v>
      </c>
      <c r="I91" s="44">
        <f aca="true" t="shared" si="13" ref="I91:J93">G91*1.23</f>
        <v>0</v>
      </c>
      <c r="J91" s="44">
        <f t="shared" si="13"/>
        <v>0</v>
      </c>
    </row>
    <row r="92" spans="1:10" s="38" customFormat="1" ht="15">
      <c r="A92" s="34" t="s">
        <v>200</v>
      </c>
      <c r="B92" s="29" t="s">
        <v>140</v>
      </c>
      <c r="C92" s="32" t="s">
        <v>209</v>
      </c>
      <c r="D92" s="36" t="s">
        <v>210</v>
      </c>
      <c r="E92" s="37" t="s">
        <v>31</v>
      </c>
      <c r="F92" s="27">
        <v>2</v>
      </c>
      <c r="G92" s="44"/>
      <c r="H92" s="44">
        <f>F92*G92</f>
        <v>0</v>
      </c>
      <c r="I92" s="44">
        <f t="shared" si="13"/>
        <v>0</v>
      </c>
      <c r="J92" s="44">
        <f t="shared" si="13"/>
        <v>0</v>
      </c>
    </row>
    <row r="93" spans="1:10" s="38" customFormat="1" ht="25.5">
      <c r="A93" s="34" t="s">
        <v>203</v>
      </c>
      <c r="B93" s="29" t="s">
        <v>211</v>
      </c>
      <c r="C93" s="32" t="s">
        <v>212</v>
      </c>
      <c r="D93" s="36" t="s">
        <v>213</v>
      </c>
      <c r="E93" s="37" t="s">
        <v>31</v>
      </c>
      <c r="F93" s="27">
        <v>2</v>
      </c>
      <c r="G93" s="44"/>
      <c r="H93" s="44">
        <f>F93*G93</f>
        <v>0</v>
      </c>
      <c r="I93" s="44">
        <f t="shared" si="13"/>
        <v>0</v>
      </c>
      <c r="J93" s="44">
        <f t="shared" si="13"/>
        <v>0</v>
      </c>
    </row>
    <row r="94" spans="1:10" ht="15.75">
      <c r="A94" s="20" t="s">
        <v>5</v>
      </c>
      <c r="B94" s="21"/>
      <c r="C94" s="21"/>
      <c r="D94" s="22"/>
      <c r="E94" s="6"/>
      <c r="F94" s="7"/>
      <c r="G94" s="8"/>
      <c r="H94" s="9" t="s">
        <v>28</v>
      </c>
      <c r="I94" s="9"/>
      <c r="J94" s="8"/>
    </row>
    <row r="95" spans="1:10" s="43" customFormat="1" ht="25.5">
      <c r="A95" s="39" t="s">
        <v>19</v>
      </c>
      <c r="B95" s="39" t="s">
        <v>2</v>
      </c>
      <c r="C95" s="39" t="s">
        <v>1</v>
      </c>
      <c r="D95" s="40" t="s">
        <v>0</v>
      </c>
      <c r="E95" s="40" t="s">
        <v>21</v>
      </c>
      <c r="F95" s="41" t="s">
        <v>22</v>
      </c>
      <c r="G95" s="42" t="s">
        <v>23</v>
      </c>
      <c r="H95" s="42" t="s">
        <v>24</v>
      </c>
      <c r="I95" s="42" t="s">
        <v>25</v>
      </c>
      <c r="J95" s="42" t="s">
        <v>26</v>
      </c>
    </row>
    <row r="96" spans="1:10" s="38" customFormat="1" ht="63.75">
      <c r="A96" s="34" t="s">
        <v>196</v>
      </c>
      <c r="B96" s="29" t="s">
        <v>214</v>
      </c>
      <c r="C96" s="32" t="s">
        <v>215</v>
      </c>
      <c r="D96" s="36" t="s">
        <v>216</v>
      </c>
      <c r="E96" s="37" t="s">
        <v>60</v>
      </c>
      <c r="F96" s="27">
        <v>9</v>
      </c>
      <c r="G96" s="44"/>
      <c r="H96" s="44">
        <f aca="true" t="shared" si="14" ref="H96:H104">F96*G96</f>
        <v>0</v>
      </c>
      <c r="I96" s="44">
        <f aca="true" t="shared" si="15" ref="I96:I104">G96*1.23</f>
        <v>0</v>
      </c>
      <c r="J96" s="44">
        <f aca="true" t="shared" si="16" ref="J96:J104">H96*1.23</f>
        <v>0</v>
      </c>
    </row>
    <row r="97" spans="1:10" s="38" customFormat="1" ht="25.5">
      <c r="A97" s="34" t="s">
        <v>200</v>
      </c>
      <c r="B97" s="29" t="s">
        <v>214</v>
      </c>
      <c r="C97" s="32" t="s">
        <v>217</v>
      </c>
      <c r="D97" s="36" t="s">
        <v>218</v>
      </c>
      <c r="E97" s="37" t="s">
        <v>219</v>
      </c>
      <c r="F97" s="27">
        <v>11</v>
      </c>
      <c r="G97" s="44"/>
      <c r="H97" s="44">
        <f t="shared" si="14"/>
        <v>0</v>
      </c>
      <c r="I97" s="44">
        <f t="shared" si="15"/>
        <v>0</v>
      </c>
      <c r="J97" s="44">
        <f t="shared" si="16"/>
        <v>0</v>
      </c>
    </row>
    <row r="98" spans="1:10" s="38" customFormat="1" ht="38.25">
      <c r="A98" s="34" t="s">
        <v>203</v>
      </c>
      <c r="B98" s="29" t="s">
        <v>220</v>
      </c>
      <c r="C98" s="32" t="s">
        <v>221</v>
      </c>
      <c r="D98" s="36" t="s">
        <v>222</v>
      </c>
      <c r="E98" s="37" t="s">
        <v>223</v>
      </c>
      <c r="F98" s="27">
        <v>4</v>
      </c>
      <c r="G98" s="44"/>
      <c r="H98" s="44">
        <f t="shared" si="14"/>
        <v>0</v>
      </c>
      <c r="I98" s="44">
        <f t="shared" si="15"/>
        <v>0</v>
      </c>
      <c r="J98" s="44">
        <f t="shared" si="16"/>
        <v>0</v>
      </c>
    </row>
    <row r="99" spans="1:10" s="38" customFormat="1" ht="127.5">
      <c r="A99" s="34" t="s">
        <v>206</v>
      </c>
      <c r="B99" s="29" t="s">
        <v>225</v>
      </c>
      <c r="C99" s="32" t="s">
        <v>226</v>
      </c>
      <c r="D99" s="36" t="s">
        <v>227</v>
      </c>
      <c r="E99" s="37" t="s">
        <v>31</v>
      </c>
      <c r="F99" s="27">
        <v>18</v>
      </c>
      <c r="G99" s="44"/>
      <c r="H99" s="44">
        <f t="shared" si="14"/>
        <v>0</v>
      </c>
      <c r="I99" s="44">
        <f t="shared" si="15"/>
        <v>0</v>
      </c>
      <c r="J99" s="44">
        <f t="shared" si="16"/>
        <v>0</v>
      </c>
    </row>
    <row r="100" spans="1:10" s="38" customFormat="1" ht="127.5">
      <c r="A100" s="34" t="s">
        <v>262</v>
      </c>
      <c r="B100" s="29" t="s">
        <v>225</v>
      </c>
      <c r="C100" s="32" t="s">
        <v>226</v>
      </c>
      <c r="D100" s="36" t="s">
        <v>229</v>
      </c>
      <c r="E100" s="37" t="s">
        <v>31</v>
      </c>
      <c r="F100" s="27">
        <v>18</v>
      </c>
      <c r="G100" s="44"/>
      <c r="H100" s="44">
        <f t="shared" si="14"/>
        <v>0</v>
      </c>
      <c r="I100" s="44">
        <f t="shared" si="15"/>
        <v>0</v>
      </c>
      <c r="J100" s="44">
        <f t="shared" si="16"/>
        <v>0</v>
      </c>
    </row>
    <row r="101" spans="1:10" s="38" customFormat="1" ht="111.75" customHeight="1">
      <c r="A101" s="34" t="s">
        <v>263</v>
      </c>
      <c r="B101" s="29" t="s">
        <v>231</v>
      </c>
      <c r="C101" s="32" t="s">
        <v>232</v>
      </c>
      <c r="D101" s="36" t="s">
        <v>233</v>
      </c>
      <c r="E101" s="37" t="s">
        <v>31</v>
      </c>
      <c r="F101" s="27">
        <v>18</v>
      </c>
      <c r="G101" s="44"/>
      <c r="H101" s="44">
        <f t="shared" si="14"/>
        <v>0</v>
      </c>
      <c r="I101" s="44">
        <f t="shared" si="15"/>
        <v>0</v>
      </c>
      <c r="J101" s="44">
        <f t="shared" si="16"/>
        <v>0</v>
      </c>
    </row>
    <row r="102" spans="1:10" s="38" customFormat="1" ht="114.75">
      <c r="A102" s="34" t="s">
        <v>264</v>
      </c>
      <c r="B102" s="29" t="s">
        <v>231</v>
      </c>
      <c r="C102" s="32" t="s">
        <v>235</v>
      </c>
      <c r="D102" s="36" t="s">
        <v>236</v>
      </c>
      <c r="E102" s="37" t="s">
        <v>31</v>
      </c>
      <c r="F102" s="27">
        <v>18</v>
      </c>
      <c r="G102" s="44"/>
      <c r="H102" s="44">
        <f t="shared" si="14"/>
        <v>0</v>
      </c>
      <c r="I102" s="44">
        <f t="shared" si="15"/>
        <v>0</v>
      </c>
      <c r="J102" s="44">
        <f t="shared" si="16"/>
        <v>0</v>
      </c>
    </row>
    <row r="103" spans="1:10" s="38" customFormat="1" ht="191.25">
      <c r="A103" s="34" t="s">
        <v>265</v>
      </c>
      <c r="B103" s="29" t="s">
        <v>237</v>
      </c>
      <c r="C103" s="32" t="s">
        <v>238</v>
      </c>
      <c r="D103" s="36" t="s">
        <v>239</v>
      </c>
      <c r="E103" s="37" t="s">
        <v>31</v>
      </c>
      <c r="F103" s="27">
        <v>8100</v>
      </c>
      <c r="G103" s="44"/>
      <c r="H103" s="44">
        <f t="shared" si="14"/>
        <v>0</v>
      </c>
      <c r="I103" s="44">
        <f t="shared" si="15"/>
        <v>0</v>
      </c>
      <c r="J103" s="44">
        <f t="shared" si="16"/>
        <v>0</v>
      </c>
    </row>
    <row r="104" spans="1:10" s="38" customFormat="1" ht="191.25">
      <c r="A104" s="34" t="s">
        <v>266</v>
      </c>
      <c r="B104" s="29" t="s">
        <v>237</v>
      </c>
      <c r="C104" s="32" t="s">
        <v>240</v>
      </c>
      <c r="D104" s="36" t="s">
        <v>241</v>
      </c>
      <c r="E104" s="37" t="s">
        <v>31</v>
      </c>
      <c r="F104" s="27">
        <v>1440</v>
      </c>
      <c r="G104" s="44"/>
      <c r="H104" s="44">
        <f t="shared" si="14"/>
        <v>0</v>
      </c>
      <c r="I104" s="44">
        <f t="shared" si="15"/>
        <v>0</v>
      </c>
      <c r="J104" s="44">
        <f t="shared" si="16"/>
        <v>0</v>
      </c>
    </row>
    <row r="105" spans="1:10" ht="15.75">
      <c r="A105" s="20" t="s">
        <v>4</v>
      </c>
      <c r="B105" s="21"/>
      <c r="C105" s="21"/>
      <c r="D105" s="22"/>
      <c r="E105" s="6"/>
      <c r="F105" s="7"/>
      <c r="G105" s="8"/>
      <c r="H105" s="9" t="s">
        <v>28</v>
      </c>
      <c r="I105" s="9"/>
      <c r="J105" s="8"/>
    </row>
    <row r="106" spans="1:10" s="43" customFormat="1" ht="25.5">
      <c r="A106" s="39" t="s">
        <v>20</v>
      </c>
      <c r="B106" s="39" t="s">
        <v>2</v>
      </c>
      <c r="C106" s="39" t="s">
        <v>1</v>
      </c>
      <c r="D106" s="40" t="s">
        <v>0</v>
      </c>
      <c r="E106" s="40" t="s">
        <v>21</v>
      </c>
      <c r="F106" s="41" t="s">
        <v>22</v>
      </c>
      <c r="G106" s="42" t="s">
        <v>23</v>
      </c>
      <c r="H106" s="42" t="s">
        <v>24</v>
      </c>
      <c r="I106" s="42" t="s">
        <v>25</v>
      </c>
      <c r="J106" s="42" t="s">
        <v>26</v>
      </c>
    </row>
    <row r="107" spans="1:10" s="38" customFormat="1" ht="63.75">
      <c r="A107" s="33">
        <v>1</v>
      </c>
      <c r="B107" s="29" t="s">
        <v>242</v>
      </c>
      <c r="C107" s="32" t="s">
        <v>243</v>
      </c>
      <c r="D107" s="36" t="s">
        <v>244</v>
      </c>
      <c r="E107" s="37" t="s">
        <v>245</v>
      </c>
      <c r="F107" s="27">
        <v>18</v>
      </c>
      <c r="G107" s="44"/>
      <c r="H107" s="44">
        <f aca="true" t="shared" si="17" ref="H107:H112">F107*G107</f>
        <v>0</v>
      </c>
      <c r="I107" s="44">
        <f aca="true" t="shared" si="18" ref="I107:I112">G107*1.23</f>
        <v>0</v>
      </c>
      <c r="J107" s="44">
        <f aca="true" t="shared" si="19" ref="J107:J112">H107*1.23</f>
        <v>0</v>
      </c>
    </row>
    <row r="108" spans="1:10" s="38" customFormat="1" ht="63.75">
      <c r="A108" s="33">
        <v>2</v>
      </c>
      <c r="B108" s="29" t="s">
        <v>242</v>
      </c>
      <c r="C108" s="32" t="s">
        <v>247</v>
      </c>
      <c r="D108" s="36" t="s">
        <v>252</v>
      </c>
      <c r="E108" s="37" t="s">
        <v>248</v>
      </c>
      <c r="F108" s="27">
        <v>2</v>
      </c>
      <c r="G108" s="44"/>
      <c r="H108" s="44">
        <f t="shared" si="17"/>
        <v>0</v>
      </c>
      <c r="I108" s="44">
        <f t="shared" si="18"/>
        <v>0</v>
      </c>
      <c r="J108" s="44">
        <f t="shared" si="19"/>
        <v>0</v>
      </c>
    </row>
    <row r="109" spans="1:10" s="38" customFormat="1" ht="63.75">
      <c r="A109" s="33">
        <v>3</v>
      </c>
      <c r="B109" s="29" t="s">
        <v>242</v>
      </c>
      <c r="C109" s="32" t="s">
        <v>246</v>
      </c>
      <c r="D109" s="36" t="s">
        <v>244</v>
      </c>
      <c r="E109" s="37" t="s">
        <v>245</v>
      </c>
      <c r="F109" s="27">
        <v>450</v>
      </c>
      <c r="G109" s="44"/>
      <c r="H109" s="44">
        <f t="shared" si="17"/>
        <v>0</v>
      </c>
      <c r="I109" s="44">
        <f t="shared" si="18"/>
        <v>0</v>
      </c>
      <c r="J109" s="44">
        <f t="shared" si="19"/>
        <v>0</v>
      </c>
    </row>
    <row r="110" spans="1:10" s="38" customFormat="1" ht="63.75">
      <c r="A110" s="33">
        <v>4</v>
      </c>
      <c r="B110" s="29" t="s">
        <v>242</v>
      </c>
      <c r="C110" s="32" t="s">
        <v>246</v>
      </c>
      <c r="D110" s="36" t="s">
        <v>253</v>
      </c>
      <c r="E110" s="37" t="s">
        <v>245</v>
      </c>
      <c r="F110" s="27">
        <v>540</v>
      </c>
      <c r="G110" s="44"/>
      <c r="H110" s="44">
        <f t="shared" si="17"/>
        <v>0</v>
      </c>
      <c r="I110" s="44">
        <f t="shared" si="18"/>
        <v>0</v>
      </c>
      <c r="J110" s="44">
        <f t="shared" si="19"/>
        <v>0</v>
      </c>
    </row>
    <row r="111" spans="1:10" s="38" customFormat="1" ht="63.75">
      <c r="A111" s="33">
        <v>5</v>
      </c>
      <c r="B111" s="29" t="s">
        <v>242</v>
      </c>
      <c r="C111" s="32" t="s">
        <v>246</v>
      </c>
      <c r="D111" s="36" t="s">
        <v>254</v>
      </c>
      <c r="E111" s="37" t="s">
        <v>245</v>
      </c>
      <c r="F111" s="27">
        <v>121</v>
      </c>
      <c r="G111" s="44"/>
      <c r="H111" s="44">
        <f t="shared" si="17"/>
        <v>0</v>
      </c>
      <c r="I111" s="44">
        <f t="shared" si="18"/>
        <v>0</v>
      </c>
      <c r="J111" s="44">
        <f t="shared" si="19"/>
        <v>0</v>
      </c>
    </row>
    <row r="112" spans="1:10" s="38" customFormat="1" ht="51">
      <c r="A112" s="33">
        <v>6</v>
      </c>
      <c r="B112" s="29" t="s">
        <v>242</v>
      </c>
      <c r="C112" s="32" t="s">
        <v>249</v>
      </c>
      <c r="D112" s="36" t="s">
        <v>250</v>
      </c>
      <c r="E112" s="37" t="s">
        <v>60</v>
      </c>
      <c r="F112" s="27">
        <v>2</v>
      </c>
      <c r="G112" s="44"/>
      <c r="H112" s="44">
        <f t="shared" si="17"/>
        <v>0</v>
      </c>
      <c r="I112" s="44">
        <f t="shared" si="18"/>
        <v>0</v>
      </c>
      <c r="J112" s="44">
        <f t="shared" si="19"/>
        <v>0</v>
      </c>
    </row>
    <row r="113" spans="1:10" ht="15">
      <c r="A113" s="10"/>
      <c r="B113" s="11"/>
      <c r="C113" s="12"/>
      <c r="D113" s="13"/>
      <c r="E113" s="14"/>
      <c r="F113" s="15"/>
      <c r="G113" s="16"/>
      <c r="H113" s="17"/>
      <c r="I113" s="17"/>
      <c r="J113" s="16"/>
    </row>
    <row r="114" spans="1:10" ht="18.75">
      <c r="A114" s="10"/>
      <c r="B114" s="11"/>
      <c r="C114" s="12"/>
      <c r="D114" s="13"/>
      <c r="E114" s="14"/>
      <c r="F114" s="15"/>
      <c r="G114" s="51" t="s">
        <v>260</v>
      </c>
      <c r="H114" s="46">
        <f>SUM(H3:H112)</f>
        <v>0</v>
      </c>
      <c r="I114" s="18"/>
      <c r="J114" s="19"/>
    </row>
    <row r="115" spans="1:10" ht="18.75">
      <c r="A115" s="10"/>
      <c r="B115" s="11"/>
      <c r="C115" s="12"/>
      <c r="D115" s="13"/>
      <c r="E115" s="14"/>
      <c r="F115" s="15"/>
      <c r="G115" s="47" t="s">
        <v>259</v>
      </c>
      <c r="H115" s="47"/>
      <c r="I115" s="48">
        <f>SUM(H3:H112)</f>
        <v>0</v>
      </c>
      <c r="J115" s="49"/>
    </row>
    <row r="116" spans="1:10" ht="18.75">
      <c r="A116" s="10"/>
      <c r="B116" s="11"/>
      <c r="C116" s="12"/>
      <c r="D116" s="13"/>
      <c r="E116" s="14"/>
      <c r="F116" s="15"/>
      <c r="G116" s="45" t="s">
        <v>261</v>
      </c>
      <c r="H116" s="45"/>
      <c r="I116" s="45"/>
      <c r="J116" s="50">
        <f>SUM(J3:J112)</f>
        <v>0</v>
      </c>
    </row>
    <row r="120" ht="15">
      <c r="I120" s="5" t="s">
        <v>255</v>
      </c>
    </row>
  </sheetData>
  <sheetProtection formatCells="0" formatColumns="0" formatRows="0" insertColumns="0" insertRows="0" deleteColumns="0" deleteRows="0"/>
  <autoFilter ref="A2:J116"/>
  <mergeCells count="11">
    <mergeCell ref="A89:D89"/>
    <mergeCell ref="G115:H115"/>
    <mergeCell ref="G116:I116"/>
    <mergeCell ref="A94:D94"/>
    <mergeCell ref="A105:D105"/>
    <mergeCell ref="A1:D1"/>
    <mergeCell ref="A5:D5"/>
    <mergeCell ref="A14:D14"/>
    <mergeCell ref="A35:D35"/>
    <mergeCell ref="A55:D55"/>
    <mergeCell ref="A84:D84"/>
  </mergeCells>
  <hyperlinks>
    <hyperlink ref="C108" r:id="rId1" display="http://papierowo.pl/ppk107k-papier-xero-a4-color-copy-160g-250ark-136276?search=papier%20160"/>
    <hyperlink ref="C11" r:id="rId2" display="mh=F5h0KRgj49007brotherJcRimf0NOUCshCMHnjIC4iV6PUnMGe7PLj3XjaIaxVwYxSLtJLJY7x60Mw2MbBDBbBOL9KoqB0GoaLYNB10nKsbYGGrP_XIpesFCrdZ8vkReuIpnM8j-UxWnNlHx5zwL5CnHIg0ADw93iBV1_yCOaMi5JKRJBuUPsfjpquUzwxccQKALlJbvlcxwFNel8Cn40"/>
  </hyperlinks>
  <printOptions horizontalCentered="1" verticalCentered="1"/>
  <pageMargins left="0.5118110236220472" right="0.5118110236220472" top="0.31496062992125984" bottom="0.31496062992125984" header="0.1968503937007874" footer="0.1968503937007874"/>
  <pageSetup fitToHeight="0" fitToWidth="1" horizontalDpi="600" verticalDpi="600" orientation="landscape" paperSize="9" scale="77" r:id="rId3"/>
  <headerFooter>
    <oddHeader>&amp;LDodatek nr 1 do Formularza oferty&amp;R&amp;"Calibri,Standardowy"WAW-FA.2720.8.2019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 Jerzy</dc:creator>
  <cp:keywords/>
  <dc:description/>
  <cp:lastModifiedBy>Rutkowski Remigiusz</cp:lastModifiedBy>
  <cp:lastPrinted>2019-02-28T11:07:48Z</cp:lastPrinted>
  <dcterms:created xsi:type="dcterms:W3CDTF">2016-07-15T08:27:49Z</dcterms:created>
  <dcterms:modified xsi:type="dcterms:W3CDTF">2019-02-28T11:09:53Z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